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" windowWidth="11355" windowHeight="53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<sst xmlns="http://schemas.openxmlformats.org/spreadsheetml/2006/main" count="220" uniqueCount="133">
  <si>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</si>
  <si>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</si>
  <si>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</si>
  <si>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</si>
  <si>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</si>
  <si>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</si>
  <si>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</si>
  <si>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</si>
  <si>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</si>
  <si>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</si>
  <si>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</si>
  <si>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</si>
  <si>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</si>
  <si>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Rolnictwo i łowiectwo</t>
  </si>
  <si>
    <t>010</t>
  </si>
  <si>
    <t>Infrastruktura wodociągowa i sanitarna</t>
  </si>
  <si>
    <t>01010</t>
  </si>
  <si>
    <t>Budowa sieci wodociągowej                     w Grochowalsku</t>
  </si>
  <si>
    <t>Budowa przyzagrodowych oczyszczalni ścieków</t>
  </si>
  <si>
    <t>Rozbudowa sieci wodociągowej w Chalinie</t>
  </si>
  <si>
    <t>Zakup 2 sprężarek do hydroforni w Grochowalsku i Chalinie</t>
  </si>
  <si>
    <t>Transport i łączność</t>
  </si>
  <si>
    <t>Zakup kosiarki</t>
  </si>
  <si>
    <t>Administracja publiczna</t>
  </si>
  <si>
    <t>Urzędy gmin</t>
  </si>
  <si>
    <t>Zakup sprzętu komputerowego</t>
  </si>
  <si>
    <t>Zakup centrali alarmowej dla Urzędu</t>
  </si>
  <si>
    <t>Zakup systemu kontroli dostępu klasy S.A. 3</t>
  </si>
  <si>
    <t>Mobilny System Bezpieczeństwa</t>
  </si>
  <si>
    <t xml:space="preserve">Zakup ksera </t>
  </si>
  <si>
    <t>Zakup podzielnika pasma</t>
  </si>
  <si>
    <t>Zakup oprogramowania do monitorowania sieci</t>
  </si>
  <si>
    <t>Oświata i Wychowanie</t>
  </si>
  <si>
    <t>Szkoły Podstawowe</t>
  </si>
  <si>
    <t>Wymiana ogrodzenia - Szkoła Podstawowa w Dobrzyniu nad Wisłą</t>
  </si>
  <si>
    <t>Gimnazja</t>
  </si>
  <si>
    <t>Wymiana dachu - Gimnazjum                    w Krojczynie</t>
  </si>
  <si>
    <t>Gospodarka komunalna i ochrona środowiska</t>
  </si>
  <si>
    <t>Gospodarka ściekowa i ochrona wód</t>
  </si>
  <si>
    <t>Rozbudowa i modernizacja oczyszczalni ścieków w Dobrzyniu nad Wisłą</t>
  </si>
  <si>
    <t>Rozwiązanie regulacji automatycznej współpracy zbiorników retencyjnych</t>
  </si>
  <si>
    <t>Zakup 1 sprężarki</t>
  </si>
  <si>
    <t>Wykup gruntów pod modernizację ulicy Polnej</t>
  </si>
  <si>
    <t>Usuwanie skutków klęsk żywiołowych</t>
  </si>
  <si>
    <t>Realizacja Programu "Wisła" stabilizacja (regulacja cieków wodnych)</t>
  </si>
  <si>
    <t>Realizacja Programu "Wisła" przeniesienie ulicy Zjazd</t>
  </si>
  <si>
    <t>Kultura fizyczna i sport</t>
  </si>
  <si>
    <t>Pozostała działalność</t>
  </si>
  <si>
    <t>Budowa hali widowiskowo - sportowej</t>
  </si>
  <si>
    <t>Razem:</t>
  </si>
  <si>
    <t>Razem</t>
  </si>
  <si>
    <t>6050</t>
  </si>
  <si>
    <t>600</t>
  </si>
  <si>
    <t>6060</t>
  </si>
  <si>
    <t>900</t>
  </si>
  <si>
    <t>Urząd Miasta                                        i Gminy Dobrzyń nad Wisłą</t>
  </si>
  <si>
    <t>1</t>
  </si>
  <si>
    <t>2</t>
  </si>
  <si>
    <t>6</t>
  </si>
  <si>
    <t>90095</t>
  </si>
  <si>
    <t>Wykup gruntów</t>
  </si>
  <si>
    <t>3</t>
  </si>
  <si>
    <t>4</t>
  </si>
  <si>
    <t>11</t>
  </si>
  <si>
    <t>750</t>
  </si>
  <si>
    <t>75023</t>
  </si>
  <si>
    <t>8</t>
  </si>
  <si>
    <t>90001</t>
  </si>
  <si>
    <t>801</t>
  </si>
  <si>
    <t>80101</t>
  </si>
  <si>
    <t>7</t>
  </si>
  <si>
    <t>9</t>
  </si>
  <si>
    <t>10</t>
  </si>
  <si>
    <t>12</t>
  </si>
  <si>
    <t>Zakup pieca C. O.                         w Szkole Podstawowej w Krojczynie</t>
  </si>
  <si>
    <t>13</t>
  </si>
  <si>
    <t>14</t>
  </si>
  <si>
    <t>90078</t>
  </si>
  <si>
    <t xml:space="preserve">Stabilizacja osuwiska w obrębie skarpy wiślanej w Dobrzyniu nad Wisłą na 661 km Wisły przy Jeziorze Włocławskim", KRO 08-04-044-DB2- wykonanie dokumentacji geologiczno-inżynierskiej </t>
  </si>
  <si>
    <t>Likwidacja osuwiska w obrębie skarpy wiślanej w Dobrzyniu nad Wisłą na 661 km Wisły przy Jeziorze Włocławskim", KRO 08-04-044-DB1 - wykonanie dokumentacji geologiczno - inżynierskiej</t>
  </si>
  <si>
    <t>rok budżetowy 2013 (8+9+10+11)</t>
  </si>
  <si>
    <t>Rozbudowa sieci wodociągowej                                                           w miejcowości Krojczyn</t>
  </si>
  <si>
    <t>60016</t>
  </si>
  <si>
    <t>Zakup ciągnika</t>
  </si>
  <si>
    <t>"Infostrada Kujaw                                                  i Pomorza"</t>
  </si>
  <si>
    <t>Zakup switcha do sieci</t>
  </si>
  <si>
    <t>Budowa studni głębinowej wraz z obudową i instalacją oraz włączeniem do istniejącego wodociągu publicznego                         w miejscowości Dobrzyń nad Wisłą</t>
  </si>
  <si>
    <t>Zakup urządzenia do pomiaru ilości odprowadzanych ścieków z oczyszczalni miejskiej w Dobrzyniu nad Wisłą</t>
  </si>
  <si>
    <t>80104</t>
  </si>
  <si>
    <t>Zadania inwestycyjne w 2013 roku</t>
  </si>
  <si>
    <t>5</t>
  </si>
  <si>
    <t>Budowa zbiornika retencyjnego                               w Grochowalsku</t>
  </si>
  <si>
    <t>15</t>
  </si>
  <si>
    <t>Zamontowanie pionowej kraty mechanicznej wraz z wiatą na oczyszczalni miejskiej w Dobrzyniu nad Wisłą</t>
  </si>
  <si>
    <t>Projekt "Mały Europejczyk na Ziemi Dobrzyńskiej"</t>
  </si>
  <si>
    <t>16</t>
  </si>
  <si>
    <t>754</t>
  </si>
  <si>
    <t>75411</t>
  </si>
  <si>
    <t>6170</t>
  </si>
  <si>
    <t>75405</t>
  </si>
  <si>
    <t>17</t>
  </si>
  <si>
    <t>Zakup specjalistycznej przyczepki do przewozu psów służbowych</t>
  </si>
  <si>
    <t>Zakup samochodu specjalistycznego                                   z podnośnikiem</t>
  </si>
  <si>
    <t>90019</t>
  </si>
  <si>
    <t>Zakup dwóch lamp solarowych</t>
  </si>
  <si>
    <t>75412</t>
  </si>
  <si>
    <t>Zakup samochodu dla straży w Chalinie</t>
  </si>
  <si>
    <t>18</t>
  </si>
  <si>
    <t>19</t>
  </si>
  <si>
    <t>20</t>
  </si>
  <si>
    <t>21</t>
  </si>
  <si>
    <t>22</t>
  </si>
  <si>
    <t>23</t>
  </si>
  <si>
    <t>24</t>
  </si>
  <si>
    <t xml:space="preserve">Załącznik nr 3 </t>
  </si>
  <si>
    <t>Poprawa warunków przechowywania zbiorów w Muzeum Dobrzyńskim</t>
  </si>
  <si>
    <t>Przebudowa ulicy Robotniczej w Dobrzyniu nad Wisłą</t>
  </si>
  <si>
    <t>Przebudowa drogi gminnej w Kisielewie, polegająca na wykonaniu nawierzchni bitumicznej</t>
  </si>
  <si>
    <t>Przebudowa drogi gminnej Lenie Wielkie - Płomiany, polegająca na wykonaniu nawierzchni bitumicznej</t>
  </si>
  <si>
    <t>Zakup pieca C. O.                         dla OSP w Dobrzyniu nad Wisłą</t>
  </si>
  <si>
    <t>25</t>
  </si>
  <si>
    <t>26</t>
  </si>
  <si>
    <t>926</t>
  </si>
  <si>
    <t>92695</t>
  </si>
  <si>
    <t>Zakup kosiarki   traktorek</t>
  </si>
  <si>
    <t>Zakup kosiarki  traktorek z koszem dla DCSiT</t>
  </si>
  <si>
    <t>Odnowienie nawierzchni jezdni w rejonie Placu Wolności w Dobrzyniu nad Wisłą</t>
  </si>
  <si>
    <t>720</t>
  </si>
  <si>
    <t>72095</t>
  </si>
  <si>
    <t>6059</t>
  </si>
  <si>
    <t>Zakup urządzenia FortiGate-100D z subskrypcją oraz serwisem na 1 rok</t>
  </si>
  <si>
    <t>Zakup trzech wiat przystankowych: do Calina, Chudzewy oraz Dyblina</t>
  </si>
  <si>
    <t>Projekt i budowa oczyszczalni ścieków w Dobrzyniu nad Wisłą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</si>
</sst>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53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14"/>
      <name val="Arial CE"/>
      <family val="2"/>
    </font>
    <font>
      <b/>
      <sz val="12"/>
      <name val="Arial CE"/>
      <family val="0"/>
    </font>
    <font>
      <sz val="9"/>
      <name val="Arial CE"/>
      <family val="2"/>
    </font>
    <font>
      <b/>
      <sz val="7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8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3" fontId="6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left" vertical="center" wrapText="1"/>
    </xf>
    <xf numFmtId="3" fontId="7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3" fontId="0" fillId="0" borderId="10" xfId="0" applyNumberForma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3" fontId="9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" fontId="0" fillId="0" borderId="10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3" fontId="5" fillId="0" borderId="10" xfId="0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 wrapText="1"/>
    </xf>
    <xf numFmtId="49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49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49" fontId="1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8" fillId="0" borderId="11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1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3" fillId="32" borderId="10" xfId="0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0"/>
  <sheetViews>
    <sheetView tabSelected="1" zoomScalePageLayoutView="0" workbookViewId="0" topLeftCell="A22">
      <selection activeCell="H32" sqref="H32"/>
    </sheetView>
  </sheetViews>
  <sheetFormatPr defaultColWidth="9.140625" defaultRowHeight="12.75"/>
  <cols>
    <col min="1" max="1" width="4.28125" style="0" customWidth="1"/>
    <col min="2" max="2" width="6.7109375" style="0" customWidth="1"/>
    <col min="3" max="3" width="7.7109375" style="0" customWidth="1"/>
    <col min="4" max="4" width="6.8515625" style="35" customWidth="1"/>
    <col min="5" max="5" width="17.00390625" style="41" customWidth="1"/>
    <col min="6" max="6" width="10.7109375" style="0" customWidth="1"/>
    <col min="7" max="7" width="12.8515625" style="0" customWidth="1"/>
    <col min="8" max="8" width="10.7109375" style="0" customWidth="1"/>
    <col min="9" max="9" width="11.8515625" style="0" customWidth="1"/>
    <col min="10" max="10" width="11.7109375" style="0" customWidth="1"/>
    <col min="11" max="11" width="11.8515625" style="0" customWidth="1"/>
    <col min="12" max="12" width="13.7109375" style="0" customWidth="1"/>
  </cols>
  <sheetData>
    <row r="1" spans="10:12" ht="12.75">
      <c r="J1" s="32"/>
      <c r="K1" s="32" t="s">
        <v>114</v>
      </c>
      <c r="L1" s="33"/>
    </row>
    <row r="2" spans="5:17" ht="18">
      <c r="E2" s="42"/>
      <c r="F2" s="47" t="s">
        <v>89</v>
      </c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ht="11.25" customHeight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2" ht="12.75">
      <c r="A16" s="50" t="s">
        <v>0</v>
      </c>
      <c r="B16" s="50" t="s">
        <v>1</v>
      </c>
      <c r="C16" s="50" t="s">
        <v>2</v>
      </c>
      <c r="D16" s="49" t="s">
        <v>3</v>
      </c>
      <c r="E16" s="49" t="s">
        <v>4</v>
      </c>
      <c r="F16" s="49" t="s">
        <v>5</v>
      </c>
      <c r="G16" s="49" t="s">
        <v>6</v>
      </c>
      <c r="H16" s="49"/>
      <c r="I16" s="49"/>
      <c r="J16" s="49"/>
      <c r="K16" s="49"/>
      <c r="L16" s="49" t="s">
        <v>7</v>
      </c>
    </row>
    <row r="17" spans="1:12" ht="12.75">
      <c r="A17" s="50"/>
      <c r="B17" s="50"/>
      <c r="C17" s="50"/>
      <c r="D17" s="49"/>
      <c r="E17" s="49"/>
      <c r="F17" s="49"/>
      <c r="G17" s="49" t="s">
        <v>80</v>
      </c>
      <c r="H17" s="49" t="s">
        <v>8</v>
      </c>
      <c r="I17" s="49"/>
      <c r="J17" s="49"/>
      <c r="K17" s="49"/>
      <c r="L17" s="49"/>
    </row>
    <row r="18" spans="1:12" ht="12.75">
      <c r="A18" s="50"/>
      <c r="B18" s="50"/>
      <c r="C18" s="50"/>
      <c r="D18" s="49"/>
      <c r="E18" s="49"/>
      <c r="F18" s="49"/>
      <c r="G18" s="49"/>
      <c r="H18" s="49" t="s">
        <v>9</v>
      </c>
      <c r="I18" s="49" t="s">
        <v>10</v>
      </c>
      <c r="J18" s="49" t="s">
        <v>11</v>
      </c>
      <c r="K18" s="49" t="s">
        <v>12</v>
      </c>
      <c r="L18" s="49"/>
    </row>
    <row r="19" spans="1:12" ht="12.75">
      <c r="A19" s="50"/>
      <c r="B19" s="50"/>
      <c r="C19" s="50"/>
      <c r="D19" s="49"/>
      <c r="E19" s="49"/>
      <c r="F19" s="49"/>
      <c r="G19" s="49"/>
      <c r="H19" s="49"/>
      <c r="I19" s="49"/>
      <c r="J19" s="49"/>
      <c r="K19" s="49"/>
      <c r="L19" s="49"/>
    </row>
    <row r="20" spans="1:12" ht="12.75">
      <c r="A20" s="50"/>
      <c r="B20" s="50"/>
      <c r="C20" s="50"/>
      <c r="D20" s="49"/>
      <c r="E20" s="49"/>
      <c r="F20" s="49"/>
      <c r="G20" s="49"/>
      <c r="H20" s="49"/>
      <c r="I20" s="49"/>
      <c r="J20" s="49"/>
      <c r="K20" s="49"/>
      <c r="L20" s="49"/>
    </row>
    <row r="21" spans="1:12" ht="12.75">
      <c r="A21" s="36">
        <v>1</v>
      </c>
      <c r="B21" s="36">
        <v>2</v>
      </c>
      <c r="C21" s="36">
        <v>3</v>
      </c>
      <c r="D21" s="37">
        <v>4</v>
      </c>
      <c r="E21" s="36">
        <v>5</v>
      </c>
      <c r="F21" s="36">
        <v>6</v>
      </c>
      <c r="G21" s="36">
        <v>7</v>
      </c>
      <c r="H21" s="36">
        <v>8</v>
      </c>
      <c r="I21" s="36">
        <v>9</v>
      </c>
      <c r="J21" s="36">
        <v>10</v>
      </c>
      <c r="K21" s="36">
        <v>11</v>
      </c>
      <c r="L21" s="36">
        <v>12</v>
      </c>
    </row>
    <row r="22" spans="1:12" ht="50.25" customHeight="1">
      <c r="A22" s="31" t="s">
        <v>56</v>
      </c>
      <c r="B22" s="31" t="s">
        <v>14</v>
      </c>
      <c r="C22" s="31" t="s">
        <v>16</v>
      </c>
      <c r="D22" s="34" t="s">
        <v>51</v>
      </c>
      <c r="E22" s="40" t="s">
        <v>81</v>
      </c>
      <c r="F22" s="11">
        <v>76764</v>
      </c>
      <c r="G22" s="11">
        <v>70900</v>
      </c>
      <c r="H22" s="11">
        <v>70900</v>
      </c>
      <c r="I22" s="11"/>
      <c r="J22" s="11"/>
      <c r="K22" s="38"/>
      <c r="L22" s="40" t="s">
        <v>55</v>
      </c>
    </row>
    <row r="23" spans="1:12" ht="41.25" customHeight="1">
      <c r="A23" s="31" t="s">
        <v>57</v>
      </c>
      <c r="B23" s="31" t="s">
        <v>14</v>
      </c>
      <c r="C23" s="31" t="s">
        <v>16</v>
      </c>
      <c r="D23" s="34" t="s">
        <v>51</v>
      </c>
      <c r="E23" s="40" t="s">
        <v>91</v>
      </c>
      <c r="F23" s="11">
        <v>250000</v>
      </c>
      <c r="G23" s="11">
        <v>180000</v>
      </c>
      <c r="H23" s="11">
        <v>180000</v>
      </c>
      <c r="I23" s="11"/>
      <c r="J23" s="11"/>
      <c r="K23" s="38"/>
      <c r="L23" s="40" t="s">
        <v>55</v>
      </c>
    </row>
    <row r="24" spans="1:12" ht="75.75" customHeight="1">
      <c r="A24" s="31" t="s">
        <v>61</v>
      </c>
      <c r="B24" s="31" t="s">
        <v>52</v>
      </c>
      <c r="C24" s="31" t="s">
        <v>82</v>
      </c>
      <c r="D24" s="34" t="s">
        <v>51</v>
      </c>
      <c r="E24" s="40" t="s">
        <v>118</v>
      </c>
      <c r="F24" s="11">
        <v>598240</v>
      </c>
      <c r="G24" s="11">
        <v>598240</v>
      </c>
      <c r="H24" s="11">
        <v>598240</v>
      </c>
      <c r="I24" s="11"/>
      <c r="J24" s="11"/>
      <c r="K24" s="38"/>
      <c r="L24" s="40" t="s">
        <v>55</v>
      </c>
    </row>
    <row r="25" spans="1:12" ht="58.5" customHeight="1">
      <c r="A25" s="31" t="s">
        <v>62</v>
      </c>
      <c r="B25" s="31" t="s">
        <v>52</v>
      </c>
      <c r="C25" s="31" t="s">
        <v>82</v>
      </c>
      <c r="D25" s="34" t="s">
        <v>51</v>
      </c>
      <c r="E25" s="40" t="s">
        <v>117</v>
      </c>
      <c r="F25" s="11">
        <v>250000</v>
      </c>
      <c r="G25" s="11">
        <v>250000</v>
      </c>
      <c r="H25" s="11">
        <v>250000</v>
      </c>
      <c r="I25" s="11"/>
      <c r="J25" s="11"/>
      <c r="K25" s="38"/>
      <c r="L25" s="40" t="s">
        <v>55</v>
      </c>
    </row>
    <row r="26" spans="1:12" ht="58.5" customHeight="1">
      <c r="A26" s="31" t="s">
        <v>90</v>
      </c>
      <c r="B26" s="31" t="s">
        <v>52</v>
      </c>
      <c r="C26" s="31" t="s">
        <v>82</v>
      </c>
      <c r="D26" s="34" t="s">
        <v>51</v>
      </c>
      <c r="E26" s="40" t="s">
        <v>116</v>
      </c>
      <c r="F26" s="11">
        <v>35000</v>
      </c>
      <c r="G26" s="11">
        <v>35000</v>
      </c>
      <c r="H26" s="11">
        <v>35000</v>
      </c>
      <c r="I26" s="11"/>
      <c r="J26" s="11"/>
      <c r="K26" s="38"/>
      <c r="L26" s="40" t="s">
        <v>55</v>
      </c>
    </row>
    <row r="27" spans="1:12" ht="58.5" customHeight="1">
      <c r="A27" s="31"/>
      <c r="B27" s="31" t="s">
        <v>52</v>
      </c>
      <c r="C27" s="31" t="s">
        <v>82</v>
      </c>
      <c r="D27" s="34" t="s">
        <v>51</v>
      </c>
      <c r="E27" s="40" t="s">
        <v>126</v>
      </c>
      <c r="F27" s="11">
        <v>100000</v>
      </c>
      <c r="G27" s="11">
        <v>100000</v>
      </c>
      <c r="H27" s="11">
        <v>100000</v>
      </c>
      <c r="I27" s="11"/>
      <c r="J27" s="11"/>
      <c r="K27" s="38"/>
      <c r="L27" s="40" t="s">
        <v>55</v>
      </c>
    </row>
    <row r="28" spans="1:12" ht="58.5" customHeight="1">
      <c r="A28" s="31" t="s">
        <v>58</v>
      </c>
      <c r="B28" s="31" t="s">
        <v>52</v>
      </c>
      <c r="C28" s="31" t="s">
        <v>82</v>
      </c>
      <c r="D28" s="34" t="s">
        <v>53</v>
      </c>
      <c r="E28" s="40" t="s">
        <v>131</v>
      </c>
      <c r="F28" s="11">
        <v>12000</v>
      </c>
      <c r="G28" s="11">
        <v>12000</v>
      </c>
      <c r="H28" s="11">
        <v>12000</v>
      </c>
      <c r="I28" s="11"/>
      <c r="J28" s="11"/>
      <c r="K28" s="38"/>
      <c r="L28" s="40" t="s">
        <v>55</v>
      </c>
    </row>
    <row r="29" spans="1:12" ht="58.5" customHeight="1">
      <c r="A29" s="31"/>
      <c r="B29" s="31" t="s">
        <v>127</v>
      </c>
      <c r="C29" s="31" t="s">
        <v>128</v>
      </c>
      <c r="D29" s="34" t="s">
        <v>129</v>
      </c>
      <c r="E29" s="39" t="s">
        <v>84</v>
      </c>
      <c r="F29" s="11">
        <v>33659</v>
      </c>
      <c r="G29" s="11">
        <v>1423</v>
      </c>
      <c r="H29" s="11">
        <v>1423</v>
      </c>
      <c r="I29" s="11"/>
      <c r="J29" s="11"/>
      <c r="K29" s="38"/>
      <c r="L29" s="40" t="s">
        <v>55</v>
      </c>
    </row>
    <row r="30" spans="1:12" ht="58.5" customHeight="1">
      <c r="A30" s="31" t="s">
        <v>70</v>
      </c>
      <c r="B30" s="31" t="s">
        <v>64</v>
      </c>
      <c r="C30" s="31" t="s">
        <v>65</v>
      </c>
      <c r="D30" s="34" t="s">
        <v>51</v>
      </c>
      <c r="E30" s="40" t="s">
        <v>115</v>
      </c>
      <c r="F30" s="11">
        <v>60000</v>
      </c>
      <c r="G30" s="11">
        <v>5000</v>
      </c>
      <c r="H30" s="11">
        <v>5000</v>
      </c>
      <c r="I30" s="11"/>
      <c r="J30" s="11"/>
      <c r="K30" s="38"/>
      <c r="L30" s="40" t="s">
        <v>55</v>
      </c>
    </row>
    <row r="31" spans="1:12" ht="48.75" customHeight="1">
      <c r="A31" s="31" t="s">
        <v>66</v>
      </c>
      <c r="B31" s="31" t="s">
        <v>64</v>
      </c>
      <c r="C31" s="31" t="s">
        <v>65</v>
      </c>
      <c r="D31" s="34" t="s">
        <v>53</v>
      </c>
      <c r="E31" s="39" t="s">
        <v>130</v>
      </c>
      <c r="F31" s="11">
        <v>14760</v>
      </c>
      <c r="G31" s="11">
        <v>14760</v>
      </c>
      <c r="H31" s="11">
        <v>14760</v>
      </c>
      <c r="I31" s="11"/>
      <c r="J31" s="11"/>
      <c r="K31" s="38"/>
      <c r="L31" s="40" t="s">
        <v>55</v>
      </c>
    </row>
    <row r="32" spans="1:12" ht="33.75">
      <c r="A32" s="31" t="s">
        <v>71</v>
      </c>
      <c r="B32" s="31" t="s">
        <v>64</v>
      </c>
      <c r="C32" s="31" t="s">
        <v>65</v>
      </c>
      <c r="D32" s="34" t="s">
        <v>53</v>
      </c>
      <c r="E32" s="39" t="s">
        <v>85</v>
      </c>
      <c r="F32" s="11">
        <v>8000</v>
      </c>
      <c r="G32" s="11">
        <v>8000</v>
      </c>
      <c r="H32" s="11">
        <v>8000</v>
      </c>
      <c r="I32" s="11"/>
      <c r="J32" s="11"/>
      <c r="K32" s="38"/>
      <c r="L32" s="40" t="s">
        <v>55</v>
      </c>
    </row>
    <row r="33" spans="1:12" ht="45">
      <c r="A33" s="31" t="s">
        <v>72</v>
      </c>
      <c r="B33" s="31" t="s">
        <v>96</v>
      </c>
      <c r="C33" s="31" t="s">
        <v>99</v>
      </c>
      <c r="D33" s="34" t="s">
        <v>98</v>
      </c>
      <c r="E33" s="39" t="s">
        <v>101</v>
      </c>
      <c r="F33" s="11">
        <v>4000</v>
      </c>
      <c r="G33" s="11">
        <v>4000</v>
      </c>
      <c r="H33" s="11">
        <v>4000</v>
      </c>
      <c r="I33" s="11"/>
      <c r="J33" s="11"/>
      <c r="K33" s="38"/>
      <c r="L33" s="40" t="s">
        <v>55</v>
      </c>
    </row>
    <row r="34" spans="1:12" ht="33.75">
      <c r="A34" s="31" t="s">
        <v>63</v>
      </c>
      <c r="B34" s="31" t="s">
        <v>96</v>
      </c>
      <c r="C34" s="31" t="s">
        <v>97</v>
      </c>
      <c r="D34" s="34" t="s">
        <v>98</v>
      </c>
      <c r="E34" s="39" t="s">
        <v>102</v>
      </c>
      <c r="F34" s="11">
        <v>15000</v>
      </c>
      <c r="G34" s="11">
        <v>15000</v>
      </c>
      <c r="H34" s="11">
        <v>15000</v>
      </c>
      <c r="I34" s="11"/>
      <c r="J34" s="11"/>
      <c r="K34" s="38"/>
      <c r="L34" s="40" t="s">
        <v>55</v>
      </c>
    </row>
    <row r="35" spans="1:12" ht="33.75">
      <c r="A35" s="31" t="s">
        <v>73</v>
      </c>
      <c r="B35" s="31" t="s">
        <v>96</v>
      </c>
      <c r="C35" s="31" t="s">
        <v>105</v>
      </c>
      <c r="D35" s="34" t="s">
        <v>53</v>
      </c>
      <c r="E35" s="39" t="s">
        <v>106</v>
      </c>
      <c r="F35" s="11">
        <v>30000</v>
      </c>
      <c r="G35" s="11">
        <v>30000</v>
      </c>
      <c r="H35" s="11">
        <v>30000</v>
      </c>
      <c r="I35" s="11"/>
      <c r="J35" s="11"/>
      <c r="K35" s="38"/>
      <c r="L35" s="40" t="s">
        <v>55</v>
      </c>
    </row>
    <row r="36" spans="1:12" ht="33.75">
      <c r="A36" s="31" t="s">
        <v>75</v>
      </c>
      <c r="B36" s="31" t="s">
        <v>96</v>
      </c>
      <c r="C36" s="31" t="s">
        <v>105</v>
      </c>
      <c r="D36" s="34" t="s">
        <v>53</v>
      </c>
      <c r="E36" s="39" t="s">
        <v>119</v>
      </c>
      <c r="F36" s="11">
        <v>10000</v>
      </c>
      <c r="G36" s="11">
        <v>10000</v>
      </c>
      <c r="H36" s="11">
        <v>10000</v>
      </c>
      <c r="I36" s="11"/>
      <c r="J36" s="11"/>
      <c r="K36" s="38"/>
      <c r="L36" s="40" t="s">
        <v>55</v>
      </c>
    </row>
    <row r="37" spans="1:12" ht="45">
      <c r="A37" s="31" t="s">
        <v>76</v>
      </c>
      <c r="B37" s="31" t="s">
        <v>68</v>
      </c>
      <c r="C37" s="31" t="s">
        <v>69</v>
      </c>
      <c r="D37" s="34" t="s">
        <v>53</v>
      </c>
      <c r="E37" s="39" t="s">
        <v>74</v>
      </c>
      <c r="F37" s="11">
        <v>95000</v>
      </c>
      <c r="G37" s="11">
        <v>95000</v>
      </c>
      <c r="H37" s="11">
        <v>95000</v>
      </c>
      <c r="I37" s="11"/>
      <c r="J37" s="11"/>
      <c r="K37" s="38"/>
      <c r="L37" s="40" t="s">
        <v>55</v>
      </c>
    </row>
    <row r="38" spans="1:12" ht="33.75">
      <c r="A38" s="31" t="s">
        <v>92</v>
      </c>
      <c r="B38" s="31" t="s">
        <v>68</v>
      </c>
      <c r="C38" s="31" t="s">
        <v>88</v>
      </c>
      <c r="D38" s="34" t="s">
        <v>51</v>
      </c>
      <c r="E38" s="39" t="s">
        <v>94</v>
      </c>
      <c r="F38" s="11">
        <v>85000</v>
      </c>
      <c r="G38" s="11">
        <v>85000</v>
      </c>
      <c r="H38" s="11">
        <v>85000</v>
      </c>
      <c r="I38" s="11"/>
      <c r="J38" s="11"/>
      <c r="K38" s="38"/>
      <c r="L38" s="40" t="s">
        <v>55</v>
      </c>
    </row>
    <row r="39" spans="1:12" ht="101.25" customHeight="1">
      <c r="A39" s="31" t="s">
        <v>95</v>
      </c>
      <c r="B39" s="31" t="s">
        <v>54</v>
      </c>
      <c r="C39" s="31" t="s">
        <v>67</v>
      </c>
      <c r="D39" s="34" t="s">
        <v>51</v>
      </c>
      <c r="E39" s="40" t="s">
        <v>86</v>
      </c>
      <c r="F39" s="11">
        <v>388000</v>
      </c>
      <c r="G39" s="11">
        <v>180000</v>
      </c>
      <c r="H39" s="11">
        <v>180000</v>
      </c>
      <c r="I39" s="11"/>
      <c r="J39" s="11"/>
      <c r="K39" s="38"/>
      <c r="L39" s="40" t="s">
        <v>55</v>
      </c>
    </row>
    <row r="40" spans="1:12" ht="74.25" customHeight="1">
      <c r="A40" s="31" t="s">
        <v>100</v>
      </c>
      <c r="B40" s="31" t="s">
        <v>54</v>
      </c>
      <c r="C40" s="31" t="s">
        <v>67</v>
      </c>
      <c r="D40" s="34" t="s">
        <v>51</v>
      </c>
      <c r="E40" s="40" t="s">
        <v>93</v>
      </c>
      <c r="F40" s="11">
        <v>65000</v>
      </c>
      <c r="G40" s="11">
        <v>65000</v>
      </c>
      <c r="H40" s="11">
        <v>65000</v>
      </c>
      <c r="I40" s="11"/>
      <c r="J40" s="11"/>
      <c r="K40" s="38"/>
      <c r="L40" s="40" t="s">
        <v>55</v>
      </c>
    </row>
    <row r="41" spans="1:12" ht="42.75" customHeight="1">
      <c r="A41" s="31" t="s">
        <v>107</v>
      </c>
      <c r="B41" s="31" t="s">
        <v>54</v>
      </c>
      <c r="C41" s="31" t="s">
        <v>67</v>
      </c>
      <c r="D41" s="34" t="s">
        <v>51</v>
      </c>
      <c r="E41" s="40" t="s">
        <v>132</v>
      </c>
      <c r="F41" s="11">
        <v>4200000</v>
      </c>
      <c r="G41" s="11">
        <v>100000</v>
      </c>
      <c r="H41" s="11">
        <v>100000</v>
      </c>
      <c r="I41" s="11"/>
      <c r="J41" s="11"/>
      <c r="K41" s="38"/>
      <c r="L41" s="40" t="s">
        <v>55</v>
      </c>
    </row>
    <row r="42" spans="1:12" ht="78" customHeight="1">
      <c r="A42" s="31" t="s">
        <v>108</v>
      </c>
      <c r="B42" s="31" t="s">
        <v>54</v>
      </c>
      <c r="C42" s="31" t="s">
        <v>67</v>
      </c>
      <c r="D42" s="34" t="s">
        <v>53</v>
      </c>
      <c r="E42" s="40" t="s">
        <v>87</v>
      </c>
      <c r="F42" s="11">
        <v>50000</v>
      </c>
      <c r="G42" s="11">
        <v>50000</v>
      </c>
      <c r="H42" s="11">
        <v>50000</v>
      </c>
      <c r="I42" s="11"/>
      <c r="J42" s="11"/>
      <c r="K42" s="38"/>
      <c r="L42" s="40" t="s">
        <v>55</v>
      </c>
    </row>
    <row r="43" spans="1:12" ht="84" customHeight="1">
      <c r="A43" s="31" t="s">
        <v>109</v>
      </c>
      <c r="B43" s="31" t="s">
        <v>54</v>
      </c>
      <c r="C43" s="31" t="s">
        <v>103</v>
      </c>
      <c r="D43" s="34" t="s">
        <v>53</v>
      </c>
      <c r="E43" s="40" t="s">
        <v>104</v>
      </c>
      <c r="F43" s="11">
        <v>20000</v>
      </c>
      <c r="G43" s="11">
        <v>20000</v>
      </c>
      <c r="H43" s="11">
        <v>20000</v>
      </c>
      <c r="I43" s="11"/>
      <c r="J43" s="11"/>
      <c r="K43" s="38"/>
      <c r="L43" s="40" t="s">
        <v>55</v>
      </c>
    </row>
    <row r="44" spans="1:12" ht="133.5" customHeight="1">
      <c r="A44" s="31" t="s">
        <v>110</v>
      </c>
      <c r="B44" s="31" t="s">
        <v>54</v>
      </c>
      <c r="C44" s="31" t="s">
        <v>77</v>
      </c>
      <c r="D44" s="34" t="s">
        <v>51</v>
      </c>
      <c r="E44" s="40" t="s">
        <v>79</v>
      </c>
      <c r="F44" s="11">
        <v>479724</v>
      </c>
      <c r="G44" s="11">
        <v>365600</v>
      </c>
      <c r="H44" s="11">
        <v>95000</v>
      </c>
      <c r="I44" s="11"/>
      <c r="J44" s="11">
        <v>270600</v>
      </c>
      <c r="K44" s="38"/>
      <c r="L44" s="40" t="s">
        <v>55</v>
      </c>
    </row>
    <row r="45" spans="1:12" ht="126.75" customHeight="1">
      <c r="A45" s="31" t="s">
        <v>111</v>
      </c>
      <c r="B45" s="31" t="s">
        <v>54</v>
      </c>
      <c r="C45" s="31" t="s">
        <v>77</v>
      </c>
      <c r="D45" s="34" t="s">
        <v>51</v>
      </c>
      <c r="E45" s="40" t="s">
        <v>78</v>
      </c>
      <c r="F45" s="11">
        <v>125998</v>
      </c>
      <c r="G45" s="11">
        <v>101752</v>
      </c>
      <c r="H45" s="11">
        <v>25000</v>
      </c>
      <c r="I45" s="11"/>
      <c r="J45" s="11">
        <v>76752</v>
      </c>
      <c r="K45" s="38"/>
      <c r="L45" s="40" t="s">
        <v>55</v>
      </c>
    </row>
    <row r="46" spans="1:12" ht="37.5" customHeight="1">
      <c r="A46" s="31" t="s">
        <v>112</v>
      </c>
      <c r="B46" s="31" t="s">
        <v>54</v>
      </c>
      <c r="C46" s="31" t="s">
        <v>59</v>
      </c>
      <c r="D46" s="34" t="s">
        <v>53</v>
      </c>
      <c r="E46" s="43" t="s">
        <v>60</v>
      </c>
      <c r="F46" s="11">
        <v>10000</v>
      </c>
      <c r="G46" s="11">
        <v>10000</v>
      </c>
      <c r="H46" s="11">
        <v>10000</v>
      </c>
      <c r="I46" s="11"/>
      <c r="J46" s="11"/>
      <c r="K46" s="38"/>
      <c r="L46" s="40" t="s">
        <v>55</v>
      </c>
    </row>
    <row r="47" spans="1:12" ht="36.75" customHeight="1">
      <c r="A47" s="31" t="s">
        <v>113</v>
      </c>
      <c r="B47" s="31" t="s">
        <v>54</v>
      </c>
      <c r="C47" s="31" t="s">
        <v>59</v>
      </c>
      <c r="D47" s="34" t="s">
        <v>53</v>
      </c>
      <c r="E47" s="43" t="s">
        <v>83</v>
      </c>
      <c r="F47" s="11">
        <v>142000</v>
      </c>
      <c r="G47" s="11">
        <v>142000</v>
      </c>
      <c r="H47" s="11">
        <v>142000</v>
      </c>
      <c r="I47" s="11"/>
      <c r="J47" s="11"/>
      <c r="K47" s="38"/>
      <c r="L47" s="40" t="s">
        <v>55</v>
      </c>
    </row>
    <row r="48" spans="1:12" ht="33" customHeight="1">
      <c r="A48" s="31" t="s">
        <v>120</v>
      </c>
      <c r="B48" s="31" t="s">
        <v>54</v>
      </c>
      <c r="C48" s="31" t="s">
        <v>59</v>
      </c>
      <c r="D48" s="34" t="s">
        <v>53</v>
      </c>
      <c r="E48" s="43" t="s">
        <v>124</v>
      </c>
      <c r="F48" s="11">
        <v>7000</v>
      </c>
      <c r="G48" s="11">
        <v>7000</v>
      </c>
      <c r="H48" s="11">
        <v>7000</v>
      </c>
      <c r="I48" s="11"/>
      <c r="J48" s="11"/>
      <c r="K48" s="38"/>
      <c r="L48" s="40" t="s">
        <v>55</v>
      </c>
    </row>
    <row r="49" spans="1:12" ht="33" customHeight="1">
      <c r="A49" s="31" t="s">
        <v>121</v>
      </c>
      <c r="B49" s="31" t="s">
        <v>122</v>
      </c>
      <c r="C49" s="31" t="s">
        <v>123</v>
      </c>
      <c r="D49" s="34" t="s">
        <v>53</v>
      </c>
      <c r="E49" s="43" t="s">
        <v>125</v>
      </c>
      <c r="F49" s="11">
        <v>10000</v>
      </c>
      <c r="G49" s="11">
        <v>10000</v>
      </c>
      <c r="H49" s="11">
        <v>10000</v>
      </c>
      <c r="I49" s="11"/>
      <c r="J49" s="11"/>
      <c r="K49" s="38"/>
      <c r="L49" s="40" t="s">
        <v>55</v>
      </c>
    </row>
    <row r="50" spans="1:12" ht="12.75">
      <c r="A50" s="44" t="s">
        <v>50</v>
      </c>
      <c r="B50" s="45"/>
      <c r="C50" s="45"/>
      <c r="D50" s="45"/>
      <c r="E50" s="46"/>
      <c r="F50" s="14">
        <f aca="true" t="shared" si="0" ref="F50:K50">SUM(F22:F49)</f>
        <v>7175145</v>
      </c>
      <c r="G50" s="14">
        <f t="shared" si="0"/>
        <v>2565675</v>
      </c>
      <c r="H50" s="14">
        <f t="shared" si="0"/>
        <v>2218323</v>
      </c>
      <c r="I50" s="14">
        <f t="shared" si="0"/>
        <v>0</v>
      </c>
      <c r="J50" s="14">
        <f t="shared" si="0"/>
        <v>347352</v>
      </c>
      <c r="K50" s="14">
        <f t="shared" si="0"/>
        <v>0</v>
      </c>
      <c r="L50" s="40"/>
    </row>
  </sheetData>
  <sheetProtection/>
  <mergeCells count="16">
    <mergeCell ref="E16:E20"/>
    <mergeCell ref="F16:F20"/>
    <mergeCell ref="A16:A20"/>
    <mergeCell ref="B16:B20"/>
    <mergeCell ref="C16:C20"/>
    <mergeCell ref="D16:D20"/>
    <mergeCell ref="A50:E50"/>
    <mergeCell ref="F2:Q2"/>
    <mergeCell ref="G16:K16"/>
    <mergeCell ref="L16:L20"/>
    <mergeCell ref="G17:G20"/>
    <mergeCell ref="H17:K17"/>
    <mergeCell ref="H18:H20"/>
    <mergeCell ref="I18:I20"/>
    <mergeCell ref="J18:J20"/>
    <mergeCell ref="K18:K2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6:I41"/>
  <sheetViews>
    <sheetView zoomScalePageLayoutView="0" workbookViewId="0" topLeftCell="A1">
      <selection activeCell="A6" sqref="A6:I41"/>
    </sheetView>
  </sheetViews>
  <sheetFormatPr defaultColWidth="9.140625" defaultRowHeight="12.75"/>
  <sheetData>
    <row r="6" spans="1:9" ht="33.75">
      <c r="A6" s="1">
        <v>1</v>
      </c>
      <c r="B6" s="2" t="s">
        <v>13</v>
      </c>
      <c r="C6" s="3" t="s">
        <v>14</v>
      </c>
      <c r="D6" s="1"/>
      <c r="E6" s="1"/>
      <c r="F6" s="4">
        <f>SUM(F7)</f>
        <v>763000</v>
      </c>
      <c r="G6" s="4">
        <f>SUM(G7,J47)</f>
        <v>223000</v>
      </c>
      <c r="H6" s="4">
        <f>SUM(H7)</f>
        <v>540000</v>
      </c>
      <c r="I6" s="4"/>
    </row>
    <row r="7" spans="1:9" ht="56.25">
      <c r="A7" s="5"/>
      <c r="B7" s="6" t="s">
        <v>15</v>
      </c>
      <c r="C7" s="5"/>
      <c r="D7" s="7" t="s">
        <v>16</v>
      </c>
      <c r="E7" s="5"/>
      <c r="F7" s="8">
        <f>SUM(F8:F11)</f>
        <v>763000</v>
      </c>
      <c r="G7" s="8">
        <f>SUM(G8:G11)</f>
        <v>223000</v>
      </c>
      <c r="H7" s="8">
        <f>SUM(H8:H11)</f>
        <v>540000</v>
      </c>
      <c r="I7" s="8"/>
    </row>
    <row r="8" spans="1:9" ht="84">
      <c r="A8" s="9"/>
      <c r="B8" s="10" t="s">
        <v>17</v>
      </c>
      <c r="C8" s="9"/>
      <c r="D8" s="9"/>
      <c r="E8" s="9">
        <v>6050</v>
      </c>
      <c r="F8" s="11">
        <v>70000</v>
      </c>
      <c r="G8" s="11">
        <v>70000</v>
      </c>
      <c r="H8" s="11"/>
      <c r="I8" s="11"/>
    </row>
    <row r="9" spans="1:9" ht="72">
      <c r="A9" s="9"/>
      <c r="B9" s="10" t="s">
        <v>18</v>
      </c>
      <c r="C9" s="9"/>
      <c r="D9" s="9"/>
      <c r="E9" s="9">
        <v>6050</v>
      </c>
      <c r="F9" s="11">
        <v>675000</v>
      </c>
      <c r="G9" s="11">
        <v>135000</v>
      </c>
      <c r="H9" s="11">
        <v>540000</v>
      </c>
      <c r="I9" s="11"/>
    </row>
    <row r="10" spans="1:9" ht="60">
      <c r="A10" s="9"/>
      <c r="B10" s="10" t="s">
        <v>19</v>
      </c>
      <c r="C10" s="9"/>
      <c r="D10" s="9"/>
      <c r="E10" s="9">
        <v>6050</v>
      </c>
      <c r="F10" s="11">
        <v>8000</v>
      </c>
      <c r="G10" s="11">
        <v>8000</v>
      </c>
      <c r="H10" s="11"/>
      <c r="I10" s="11"/>
    </row>
    <row r="11" spans="1:9" ht="96">
      <c r="A11" s="9"/>
      <c r="B11" s="10" t="s">
        <v>20</v>
      </c>
      <c r="C11" s="9"/>
      <c r="D11" s="9"/>
      <c r="E11" s="9">
        <v>6060</v>
      </c>
      <c r="F11" s="11">
        <v>10000</v>
      </c>
      <c r="G11" s="11">
        <v>10000</v>
      </c>
      <c r="H11" s="11"/>
      <c r="I11" s="11"/>
    </row>
    <row r="12" spans="1:9" ht="24">
      <c r="A12" s="12">
        <v>2</v>
      </c>
      <c r="B12" s="13" t="s">
        <v>21</v>
      </c>
      <c r="C12" s="12">
        <v>600</v>
      </c>
      <c r="D12" s="12"/>
      <c r="E12" s="12"/>
      <c r="F12" s="14">
        <f>SUM(F13)</f>
        <v>7000</v>
      </c>
      <c r="G12" s="14">
        <f>SUM(G13)</f>
        <v>7000</v>
      </c>
      <c r="H12" s="14"/>
      <c r="I12" s="14"/>
    </row>
    <row r="13" spans="1:9" ht="12.75">
      <c r="A13" s="15"/>
      <c r="B13" s="16"/>
      <c r="C13" s="15"/>
      <c r="D13" s="15">
        <v>60016</v>
      </c>
      <c r="E13" s="15"/>
      <c r="F13" s="17">
        <f>SUM(F14)</f>
        <v>7000</v>
      </c>
      <c r="G13" s="17">
        <f>SUM(G14)</f>
        <v>7000</v>
      </c>
      <c r="H13" s="17"/>
      <c r="I13" s="17"/>
    </row>
    <row r="14" spans="1:9" ht="24">
      <c r="A14" s="9"/>
      <c r="B14" s="10" t="s">
        <v>22</v>
      </c>
      <c r="C14" s="9"/>
      <c r="D14" s="9"/>
      <c r="E14" s="9">
        <v>6060</v>
      </c>
      <c r="F14" s="11">
        <v>7000</v>
      </c>
      <c r="G14" s="11">
        <v>7000</v>
      </c>
      <c r="H14" s="11"/>
      <c r="I14" s="11"/>
    </row>
    <row r="15" spans="1:9" ht="33.75">
      <c r="A15" s="1">
        <v>3</v>
      </c>
      <c r="B15" s="18" t="s">
        <v>23</v>
      </c>
      <c r="C15" s="1">
        <v>750</v>
      </c>
      <c r="D15" s="1"/>
      <c r="E15" s="1"/>
      <c r="F15" s="4">
        <f>SUM(F16)</f>
        <v>115100</v>
      </c>
      <c r="G15" s="4">
        <f>SUM(F16)</f>
        <v>115100</v>
      </c>
      <c r="H15" s="4"/>
      <c r="I15" s="4"/>
    </row>
    <row r="16" spans="1:9" ht="22.5">
      <c r="A16" s="5"/>
      <c r="B16" s="19" t="s">
        <v>24</v>
      </c>
      <c r="C16" s="5"/>
      <c r="D16" s="5">
        <v>75023</v>
      </c>
      <c r="E16" s="5"/>
      <c r="F16" s="8">
        <f>SUM(F17:F23)</f>
        <v>115100</v>
      </c>
      <c r="G16" s="8">
        <f>SUM(G17:G23)</f>
        <v>115100</v>
      </c>
      <c r="H16" s="8"/>
      <c r="I16" s="8"/>
    </row>
    <row r="17" spans="1:9" ht="45">
      <c r="A17" s="20"/>
      <c r="B17" s="21" t="s">
        <v>25</v>
      </c>
      <c r="C17" s="20"/>
      <c r="D17" s="20"/>
      <c r="E17" s="20">
        <v>6060</v>
      </c>
      <c r="F17" s="22">
        <v>43000</v>
      </c>
      <c r="G17" s="22">
        <v>43000</v>
      </c>
      <c r="H17" s="22"/>
      <c r="I17" s="22"/>
    </row>
    <row r="18" spans="1:9" ht="60">
      <c r="A18" s="9"/>
      <c r="B18" s="10" t="s">
        <v>26</v>
      </c>
      <c r="C18" s="9"/>
      <c r="D18" s="9"/>
      <c r="E18" s="9">
        <v>6060</v>
      </c>
      <c r="F18" s="11">
        <v>40000</v>
      </c>
      <c r="G18" s="11">
        <v>40000</v>
      </c>
      <c r="H18" s="11"/>
      <c r="I18" s="11"/>
    </row>
    <row r="19" spans="1:9" ht="72">
      <c r="A19" s="9"/>
      <c r="B19" s="10" t="s">
        <v>27</v>
      </c>
      <c r="C19" s="9"/>
      <c r="D19" s="9"/>
      <c r="E19" s="9">
        <v>6060</v>
      </c>
      <c r="F19" s="11">
        <v>9000</v>
      </c>
      <c r="G19" s="11">
        <v>9000</v>
      </c>
      <c r="H19" s="11"/>
      <c r="I19" s="11"/>
    </row>
    <row r="20" spans="1:9" ht="48">
      <c r="A20" s="9"/>
      <c r="B20" s="10" t="s">
        <v>28</v>
      </c>
      <c r="C20" s="9"/>
      <c r="D20" s="9"/>
      <c r="E20" s="9">
        <v>6060</v>
      </c>
      <c r="F20" s="11">
        <v>6000</v>
      </c>
      <c r="G20" s="11">
        <v>6000</v>
      </c>
      <c r="H20" s="11"/>
      <c r="I20" s="11"/>
    </row>
    <row r="21" spans="1:9" ht="24">
      <c r="A21" s="9"/>
      <c r="B21" s="10" t="s">
        <v>29</v>
      </c>
      <c r="C21" s="9"/>
      <c r="D21" s="9"/>
      <c r="E21" s="9">
        <v>6060</v>
      </c>
      <c r="F21" s="11">
        <v>7500</v>
      </c>
      <c r="G21" s="11">
        <v>7500</v>
      </c>
      <c r="H21" s="11"/>
      <c r="I21" s="11"/>
    </row>
    <row r="22" spans="1:9" ht="36">
      <c r="A22" s="9"/>
      <c r="B22" s="10" t="s">
        <v>30</v>
      </c>
      <c r="C22" s="9"/>
      <c r="D22" s="9"/>
      <c r="E22" s="9">
        <v>6060</v>
      </c>
      <c r="F22" s="11">
        <v>4000</v>
      </c>
      <c r="G22" s="11">
        <v>4000</v>
      </c>
      <c r="H22" s="11"/>
      <c r="I22" s="11"/>
    </row>
    <row r="23" spans="1:9" ht="72">
      <c r="A23" s="9"/>
      <c r="B23" s="10" t="s">
        <v>31</v>
      </c>
      <c r="C23" s="9"/>
      <c r="D23" s="9"/>
      <c r="E23" s="9">
        <v>6060</v>
      </c>
      <c r="F23" s="11">
        <v>5600</v>
      </c>
      <c r="G23" s="11">
        <v>5600</v>
      </c>
      <c r="H23" s="11"/>
      <c r="I23" s="11"/>
    </row>
    <row r="24" spans="1:9" ht="33.75">
      <c r="A24" s="1">
        <v>4</v>
      </c>
      <c r="B24" s="18" t="s">
        <v>32</v>
      </c>
      <c r="C24" s="1">
        <v>801</v>
      </c>
      <c r="D24" s="1"/>
      <c r="E24" s="1"/>
      <c r="F24" s="4">
        <f>SUM(F25,F27)</f>
        <v>116000</v>
      </c>
      <c r="G24" s="4">
        <f>SUM(G25,G27)</f>
        <v>116000</v>
      </c>
      <c r="H24" s="4"/>
      <c r="I24" s="4"/>
    </row>
    <row r="25" spans="1:9" ht="33.75">
      <c r="A25" s="23"/>
      <c r="B25" s="19" t="s">
        <v>33</v>
      </c>
      <c r="C25" s="23"/>
      <c r="D25" s="5">
        <v>80101</v>
      </c>
      <c r="E25" s="23"/>
      <c r="F25" s="8">
        <f>SUM(F26)</f>
        <v>36000</v>
      </c>
      <c r="G25" s="8">
        <f>SUM(G26)</f>
        <v>36000</v>
      </c>
      <c r="H25" s="24"/>
      <c r="I25" s="24"/>
    </row>
    <row r="26" spans="1:9" ht="78.75">
      <c r="A26" s="1"/>
      <c r="B26" s="25" t="s">
        <v>34</v>
      </c>
      <c r="C26" s="1"/>
      <c r="D26" s="1"/>
      <c r="E26" s="1"/>
      <c r="F26" s="26">
        <v>36000</v>
      </c>
      <c r="G26" s="26">
        <v>36000</v>
      </c>
      <c r="H26" s="4"/>
      <c r="I26" s="4"/>
    </row>
    <row r="27" spans="1:9" ht="12.75">
      <c r="A27" s="5"/>
      <c r="B27" s="19" t="s">
        <v>35</v>
      </c>
      <c r="C27" s="5"/>
      <c r="D27" s="5">
        <v>80110</v>
      </c>
      <c r="E27" s="5"/>
      <c r="F27" s="8">
        <f>SUM(F28)</f>
        <v>80000</v>
      </c>
      <c r="G27" s="8">
        <f>SUM(G28)</f>
        <v>80000</v>
      </c>
      <c r="H27" s="8"/>
      <c r="I27" s="8"/>
    </row>
    <row r="28" spans="1:9" ht="72">
      <c r="A28" s="9"/>
      <c r="B28" s="10" t="s">
        <v>36</v>
      </c>
      <c r="C28" s="9"/>
      <c r="D28" s="9"/>
      <c r="E28" s="9">
        <v>6050</v>
      </c>
      <c r="F28" s="11">
        <v>80000</v>
      </c>
      <c r="G28" s="11">
        <v>80000</v>
      </c>
      <c r="H28" s="11"/>
      <c r="I28" s="11"/>
    </row>
    <row r="29" spans="1:9" ht="78.75">
      <c r="A29" s="1">
        <v>5</v>
      </c>
      <c r="B29" s="18" t="s">
        <v>37</v>
      </c>
      <c r="C29" s="1">
        <v>900</v>
      </c>
      <c r="D29" s="1"/>
      <c r="E29" s="1"/>
      <c r="F29" s="4">
        <f>SUM(F30,F35)</f>
        <v>3050500</v>
      </c>
      <c r="G29" s="4">
        <f>SUM(G30,G35)</f>
        <v>670500</v>
      </c>
      <c r="H29" s="4">
        <f>SUM(H30,H35)</f>
        <v>2380000</v>
      </c>
      <c r="I29" s="4">
        <f>SUM(I35)</f>
        <v>0</v>
      </c>
    </row>
    <row r="30" spans="1:9" ht="45">
      <c r="A30" s="5"/>
      <c r="B30" s="19" t="s">
        <v>38</v>
      </c>
      <c r="C30" s="5"/>
      <c r="D30" s="5">
        <v>90001</v>
      </c>
      <c r="E30" s="5"/>
      <c r="F30" s="8">
        <f>SUM(F31:F34)</f>
        <v>1950500</v>
      </c>
      <c r="G30" s="8">
        <f>SUM(G31:G34)</f>
        <v>450500</v>
      </c>
      <c r="H30" s="8">
        <f>SUM(H31:H34)</f>
        <v>1500000</v>
      </c>
      <c r="I30" s="8"/>
    </row>
    <row r="31" spans="1:9" ht="108">
      <c r="A31" s="9"/>
      <c r="B31" s="10" t="s">
        <v>39</v>
      </c>
      <c r="C31" s="9"/>
      <c r="D31" s="9"/>
      <c r="E31" s="9">
        <v>6050</v>
      </c>
      <c r="F31" s="11">
        <v>1900000</v>
      </c>
      <c r="G31" s="11">
        <v>400000</v>
      </c>
      <c r="H31" s="11">
        <v>1500000</v>
      </c>
      <c r="I31" s="11"/>
    </row>
    <row r="32" spans="1:9" ht="132">
      <c r="A32" s="9"/>
      <c r="B32" s="10" t="s">
        <v>40</v>
      </c>
      <c r="C32" s="9"/>
      <c r="D32" s="9"/>
      <c r="E32" s="9">
        <v>6050</v>
      </c>
      <c r="F32" s="11">
        <v>12000</v>
      </c>
      <c r="G32" s="11">
        <v>12000</v>
      </c>
      <c r="H32" s="11"/>
      <c r="I32" s="11"/>
    </row>
    <row r="33" spans="1:9" ht="24">
      <c r="A33" s="9"/>
      <c r="B33" s="10" t="s">
        <v>41</v>
      </c>
      <c r="C33" s="9"/>
      <c r="D33" s="9"/>
      <c r="E33" s="9">
        <v>6060</v>
      </c>
      <c r="F33" s="11">
        <v>5500</v>
      </c>
      <c r="G33" s="11">
        <v>5500</v>
      </c>
      <c r="H33" s="11"/>
      <c r="I33" s="11"/>
    </row>
    <row r="34" spans="1:9" ht="72">
      <c r="A34" s="9"/>
      <c r="B34" s="10" t="s">
        <v>42</v>
      </c>
      <c r="C34" s="9"/>
      <c r="D34" s="9"/>
      <c r="E34" s="9">
        <v>6060</v>
      </c>
      <c r="F34" s="11">
        <v>33000</v>
      </c>
      <c r="G34" s="11">
        <v>33000</v>
      </c>
      <c r="H34" s="11"/>
      <c r="I34" s="11"/>
    </row>
    <row r="35" spans="1:9" ht="56.25">
      <c r="A35" s="5"/>
      <c r="B35" s="19" t="s">
        <v>43</v>
      </c>
      <c r="C35" s="5"/>
      <c r="D35" s="5">
        <v>90078</v>
      </c>
      <c r="E35" s="5"/>
      <c r="F35" s="8">
        <f>SUM(F36:F37)</f>
        <v>1100000</v>
      </c>
      <c r="G35" s="8">
        <f>SUM(G36:G37)</f>
        <v>220000</v>
      </c>
      <c r="H35" s="8">
        <f>SUM(H36:H37)</f>
        <v>880000</v>
      </c>
      <c r="I35" s="8">
        <f>SUM(I36:I37)</f>
        <v>0</v>
      </c>
    </row>
    <row r="36" spans="1:9" ht="96">
      <c r="A36" s="27"/>
      <c r="B36" s="28" t="s">
        <v>44</v>
      </c>
      <c r="C36" s="27"/>
      <c r="D36" s="27"/>
      <c r="E36" s="27">
        <v>6050</v>
      </c>
      <c r="F36" s="29">
        <v>250000</v>
      </c>
      <c r="G36" s="29">
        <v>50000</v>
      </c>
      <c r="H36" s="29">
        <v>200000</v>
      </c>
      <c r="I36" s="29">
        <v>0</v>
      </c>
    </row>
    <row r="37" spans="1:9" ht="72">
      <c r="A37" s="27"/>
      <c r="B37" s="28" t="s">
        <v>45</v>
      </c>
      <c r="C37" s="27"/>
      <c r="D37" s="27"/>
      <c r="E37" s="27">
        <v>6050</v>
      </c>
      <c r="F37" s="29">
        <v>850000</v>
      </c>
      <c r="G37" s="29">
        <v>170000</v>
      </c>
      <c r="H37" s="29">
        <v>680000</v>
      </c>
      <c r="I37" s="29">
        <v>0</v>
      </c>
    </row>
    <row r="38" spans="1:9" ht="36">
      <c r="A38" s="12">
        <v>6</v>
      </c>
      <c r="B38" s="13" t="s">
        <v>46</v>
      </c>
      <c r="C38" s="12"/>
      <c r="D38" s="12">
        <v>92695</v>
      </c>
      <c r="E38" s="12"/>
      <c r="F38" s="14">
        <f>SUM(F39)</f>
        <v>800000</v>
      </c>
      <c r="G38" s="14">
        <f>SUM(G39)</f>
        <v>30000</v>
      </c>
      <c r="H38" s="14">
        <f>SUM(H39)</f>
        <v>0</v>
      </c>
      <c r="I38" s="14">
        <f>SUM(I39)</f>
        <v>770000</v>
      </c>
    </row>
    <row r="39" spans="1:9" ht="36">
      <c r="A39" s="15"/>
      <c r="B39" s="16" t="s">
        <v>47</v>
      </c>
      <c r="C39" s="15"/>
      <c r="D39" s="15"/>
      <c r="E39" s="15"/>
      <c r="F39" s="17">
        <f>SUM(F40)</f>
        <v>800000</v>
      </c>
      <c r="G39" s="17">
        <f>SUM(G40)</f>
        <v>30000</v>
      </c>
      <c r="H39" s="17"/>
      <c r="I39" s="17">
        <f>SUM(I40)</f>
        <v>770000</v>
      </c>
    </row>
    <row r="40" spans="1:9" ht="60">
      <c r="A40" s="27"/>
      <c r="B40" s="28" t="s">
        <v>48</v>
      </c>
      <c r="C40" s="27"/>
      <c r="D40" s="27"/>
      <c r="E40" s="27">
        <v>6050</v>
      </c>
      <c r="F40" s="29">
        <v>800000</v>
      </c>
      <c r="G40" s="29">
        <v>30000</v>
      </c>
      <c r="H40" s="29"/>
      <c r="I40" s="29">
        <v>770000</v>
      </c>
    </row>
    <row r="41" spans="1:9" ht="12.75">
      <c r="A41" s="1"/>
      <c r="B41" s="30" t="s">
        <v>49</v>
      </c>
      <c r="C41" s="1"/>
      <c r="D41" s="1"/>
      <c r="E41" s="1"/>
      <c r="F41" s="4">
        <f>SUM(F6,F12,F15,F24,F29,F38)</f>
        <v>4851600</v>
      </c>
      <c r="G41" s="4">
        <f>SUM(G6,G12,G15,G24,G29,G38)</f>
        <v>1161600</v>
      </c>
      <c r="H41" s="4">
        <f>SUM(H6,H29)</f>
        <v>2920000</v>
      </c>
      <c r="I41" s="4">
        <f>SUM(I29,I38)</f>
        <v>770000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UMiG Dobrzyń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UMiG Dobrzyń</dc:creator>
  <cp:keywords/>
  <dc:description/>
  <cp:lastModifiedBy>Agnieszka Ziółkowska</cp:lastModifiedBy>
  <cp:lastPrinted>2013-09-19T10:54:51Z</cp:lastPrinted>
  <dcterms:created xsi:type="dcterms:W3CDTF">2007-02-12T07:42:25Z</dcterms:created>
  <dcterms:modified xsi:type="dcterms:W3CDTF">2013-09-30T18:23:41Z</dcterms:modified>
  <cp:category/>
  <cp:version/>
  <cp:contentType/>
  <cp:contentStatus/>
</cp:coreProperties>
</file>