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<sst xmlns="http://schemas.openxmlformats.org/spreadsheetml/2006/main" count="311" uniqueCount="159">
  <si>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</si>
  <si>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</si>
  <si>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</si>
  <si>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</si>
  <si>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</si>
  <si>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</si>
  <si>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</si>
  <si>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</si>
  <si>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</si>
  <si>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</si>
  <si>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</si>
  <si>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</si>
  <si>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</si>
  <si>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Rolnictwo i łowiectwo</t>
  </si>
  <si>
    <t>010</t>
  </si>
  <si>
    <t>Infrastruktura wodociągowa i sanitarna</t>
  </si>
  <si>
    <t>01010</t>
  </si>
  <si>
    <t>Budowa sieci wodociągowej                     w Grochowalsku</t>
  </si>
  <si>
    <t>Budowa przyzagrodowych oczyszczalni ścieków</t>
  </si>
  <si>
    <t>Rozbudowa sieci wodociągowej w Chalinie</t>
  </si>
  <si>
    <t>Zakup 2 sprężarek do hydroforni w Grochowalsku i Chalinie</t>
  </si>
  <si>
    <t>Transport i łączność</t>
  </si>
  <si>
    <t>Zakup kosiarki</t>
  </si>
  <si>
    <t>Administracja publiczna</t>
  </si>
  <si>
    <t>Urzędy gmin</t>
  </si>
  <si>
    <t>Zakup sprzętu komputerowego</t>
  </si>
  <si>
    <t>Zakup centrali alarmowej dla Urzędu</t>
  </si>
  <si>
    <t>Zakup systemu kontroli dostępu klasy S.A. 3</t>
  </si>
  <si>
    <t>Mobilny System Bezpieczeństwa</t>
  </si>
  <si>
    <t xml:space="preserve">Zakup ksera </t>
  </si>
  <si>
    <t>Zakup podzielnika pasma</t>
  </si>
  <si>
    <t>Zakup oprogramowania do monitorowania sieci</t>
  </si>
  <si>
    <t>Oświata i Wychowanie</t>
  </si>
  <si>
    <t>Szkoły Podstawowe</t>
  </si>
  <si>
    <t>Wymiana ogrodzenia - Szkoła Podstawowa w Dobrzyniu nad Wisłą</t>
  </si>
  <si>
    <t>Gimnazja</t>
  </si>
  <si>
    <t>Wymiana dachu - Gimnazjum                    w Krojczynie</t>
  </si>
  <si>
    <t>Gospodarka komunalna i ochrona środowiska</t>
  </si>
  <si>
    <t>Gospodarka ściekowa i ochrona wód</t>
  </si>
  <si>
    <t>Rozbudowa i modernizacja oczyszczalni ścieków w Dobrzyniu nad Wisłą</t>
  </si>
  <si>
    <t>Rozwiązanie regulacji automatycznej współpracy zbiorników retencyjnych</t>
  </si>
  <si>
    <t>Zakup 1 sprężarki</t>
  </si>
  <si>
    <t>Wykup gruntów pod modernizację ulicy Polnej</t>
  </si>
  <si>
    <t>Usuwanie skutków klęsk żywiołowych</t>
  </si>
  <si>
    <t>Realizacja Programu "Wisła" stabilizacja (regulacja cieków wodnych)</t>
  </si>
  <si>
    <t>Realizacja Programu "Wisła" przeniesienie ulicy Zjazd</t>
  </si>
  <si>
    <t>Kultura fizyczna i sport</t>
  </si>
  <si>
    <t>Pozostała działalność</t>
  </si>
  <si>
    <t>Budowa hali widowiskowo - sportowej</t>
  </si>
  <si>
    <t>Razem: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</si>
  <si>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</si>
  <si>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</si>
  <si>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</si>
  <si>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</si>
  <si>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</si>
  <si>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</si>
  <si>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</si>
  <si>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</si>
  <si>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</si>
  <si>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Razem</t>
  </si>
  <si>
    <t>5</t>
  </si>
  <si>
    <t>Zadania inwestycyjne w 2008 roku</t>
  </si>
  <si>
    <t>6050</t>
  </si>
  <si>
    <t>Ocena warunków lokalizacyjnych pod budowę przyszłych oczyszczalni ścieków</t>
  </si>
  <si>
    <t>01095</t>
  </si>
  <si>
    <t>Program Odnowa Wsi - Centrum Spotkań w Grochowalsku</t>
  </si>
  <si>
    <t>600</t>
  </si>
  <si>
    <t>60016</t>
  </si>
  <si>
    <t>Opracowanie dokumentacji technicznej - droga w Leniach Wielkich</t>
  </si>
  <si>
    <t>6060</t>
  </si>
  <si>
    <t>Zakup przystanków autobusowych</t>
  </si>
  <si>
    <t>14</t>
  </si>
  <si>
    <t>15</t>
  </si>
  <si>
    <t>16</t>
  </si>
  <si>
    <t>17</t>
  </si>
  <si>
    <t>18</t>
  </si>
  <si>
    <t>750</t>
  </si>
  <si>
    <t>75023</t>
  </si>
  <si>
    <t>Modernizacja centrali telefonicznej</t>
  </si>
  <si>
    <t>Zakup drzwi antywłamaniowych</t>
  </si>
  <si>
    <t>Zakup ksera</t>
  </si>
  <si>
    <t>Zakup switcha do sieci</t>
  </si>
  <si>
    <t>Zakup konwertera światłowodowego</t>
  </si>
  <si>
    <t>19</t>
  </si>
  <si>
    <t>20</t>
  </si>
  <si>
    <t>21</t>
  </si>
  <si>
    <t>22</t>
  </si>
  <si>
    <t>23</t>
  </si>
  <si>
    <t>24</t>
  </si>
  <si>
    <t>Zakup licencji na Worda i Exsela</t>
  </si>
  <si>
    <t>852</t>
  </si>
  <si>
    <t>85219</t>
  </si>
  <si>
    <t>Zakup licencji na pracę wielostanowiskową w systemie "Pomost"</t>
  </si>
  <si>
    <t>900</t>
  </si>
  <si>
    <t>90001</t>
  </si>
  <si>
    <t>Opracowanie dokumwntacji projektowej na kanalizację sanitarną i deszczową</t>
  </si>
  <si>
    <t>26</t>
  </si>
  <si>
    <t>90078</t>
  </si>
  <si>
    <t>90095</t>
  </si>
  <si>
    <t>926</t>
  </si>
  <si>
    <t>92695</t>
  </si>
  <si>
    <t>Zakup programu LEX</t>
  </si>
  <si>
    <t>13</t>
  </si>
  <si>
    <t>Budowa Dobrzyńskiego Centrum Sportu         i Turystyki - Hala Sportowa</t>
  </si>
  <si>
    <t>Budowa sieci wodociągowej          w Grochowalsku</t>
  </si>
  <si>
    <t>Opracowanie strategii połączeń wodociągów na terenie gminy</t>
  </si>
  <si>
    <t xml:space="preserve">Załącznik nr </t>
  </si>
  <si>
    <t>Wykup gruntów pod budowę chodnika</t>
  </si>
  <si>
    <t>Opracowanie dokumentacji technicznej na drogę w Kisielewie</t>
  </si>
  <si>
    <t>25</t>
  </si>
  <si>
    <t>27</t>
  </si>
  <si>
    <t>801</t>
  </si>
  <si>
    <t>80101</t>
  </si>
  <si>
    <t>Adaptacja pomieszczeń na stołówkę w Szkole Podstawowej w Krojczynie</t>
  </si>
  <si>
    <t>Opracowanie dokumentacji technicznej na budowę chodników przy drodze wojewódzkej w Krojczynie, Szpiegowie i Dobrzyniu przy ulicy Lipnowskiej</t>
  </si>
  <si>
    <t>Urząd Miasta                                        i Gminy Dobrzyń nad Wisłą</t>
  </si>
  <si>
    <t>28</t>
  </si>
  <si>
    <t>29</t>
  </si>
  <si>
    <t>90015</t>
  </si>
  <si>
    <t>Przyłącze wodociągowe do bazy żeglarskiej</t>
  </si>
  <si>
    <t>Oświatlenie ulicy Zjazd</t>
  </si>
  <si>
    <t>30</t>
  </si>
  <si>
    <t>Przebudowa chodnika Placu Wolności w miejscowości Dobrzyń nad Wisłą</t>
  </si>
  <si>
    <t>Rozbudowa oświetlenia ulicznego</t>
  </si>
  <si>
    <t>31</t>
  </si>
  <si>
    <t>32</t>
  </si>
  <si>
    <t>Zakup samochodu  do remontu ulic i dróg</t>
  </si>
  <si>
    <t>Zakup przyczepy</t>
  </si>
  <si>
    <t>33</t>
  </si>
  <si>
    <t>Wykup gruntów  pod zagospodarowanie skarpy wiślanej</t>
  </si>
  <si>
    <t>34</t>
  </si>
  <si>
    <t>Modernizacja i unowocześnienie mariny żeglarskiej</t>
  </si>
  <si>
    <t>35</t>
  </si>
  <si>
    <t>Realizacja programu Wisła - stabilizacja nasadzenia roślinności zabezpieczającej oraz przeniesienie ulicy Zjazd</t>
  </si>
  <si>
    <t>36</t>
  </si>
  <si>
    <t>6053</t>
  </si>
  <si>
    <t>Remont ulicy Zjazd</t>
  </si>
  <si>
    <t>85212</t>
  </si>
  <si>
    <t>851</t>
  </si>
  <si>
    <t>85154</t>
  </si>
  <si>
    <t>Urządzenie placu zabaw w mokowie i Dyblinie</t>
  </si>
  <si>
    <t>37</t>
  </si>
  <si>
    <t>38</t>
  </si>
  <si>
    <t>39</t>
  </si>
  <si>
    <t>Budowa drogi gminnej Mokówko-Borowo</t>
  </si>
  <si>
    <t>85295</t>
  </si>
  <si>
    <t>2</t>
  </si>
  <si>
    <t>Zakup wyposażenia do stołówki w Szkole Podstawowej w Krojczynie</t>
  </si>
  <si>
    <t>40</t>
  </si>
  <si>
    <t>Budowa drogi gminnej Lenie Wielkie- Płomiany</t>
  </si>
  <si>
    <t>41</t>
  </si>
  <si>
    <r>
      <t xml:space="preserve">rok budżetowy 2008 </t>
    </r>
    <r>
      <rPr>
        <b/>
        <sz val="10"/>
        <rFont val="Arial CE"/>
        <family val="0"/>
      </rPr>
      <t>(8+9+10+11)</t>
    </r>
  </si>
  <si>
    <t>Zakup piaskarki</t>
  </si>
  <si>
    <t>700</t>
  </si>
  <si>
    <t>70005</t>
  </si>
  <si>
    <t>Wymiana kotła C.O. w kotłowni osiedlowej</t>
  </si>
  <si>
    <t>Wymiana komina stalowego - kotłowni osiedlowej</t>
  </si>
  <si>
    <t>42</t>
  </si>
  <si>
    <t>43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</si>
</sst>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1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54">
      <selection activeCell="H56" sqref="H56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7.7109375" style="0" customWidth="1"/>
    <col min="4" max="4" width="6.8515625" style="0" customWidth="1"/>
    <col min="5" max="5" width="17.00390625" style="0" customWidth="1"/>
    <col min="6" max="6" width="10.7109375" style="0" customWidth="1"/>
    <col min="7" max="7" width="12.8515625" style="0" customWidth="1"/>
    <col min="8" max="8" width="10.710937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13.7109375" style="0" customWidth="1"/>
  </cols>
  <sheetData>
    <row r="1" spans="10:12" ht="12.75">
      <c r="J1" s="43"/>
      <c r="K1" s="43" t="s">
        <v>106</v>
      </c>
      <c r="L1" s="45">
        <v>3</v>
      </c>
    </row>
    <row r="2" spans="5:17" ht="18">
      <c r="E2" s="43"/>
      <c r="F2" s="49" t="s">
        <v>61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1.25" customHeight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2" ht="12.75">
      <c r="A16" s="51" t="s">
        <v>0</v>
      </c>
      <c r="B16" s="51" t="s">
        <v>1</v>
      </c>
      <c r="C16" s="51" t="s">
        <v>2</v>
      </c>
      <c r="D16" s="51" t="s">
        <v>3</v>
      </c>
      <c r="E16" s="48" t="s">
        <v>4</v>
      </c>
      <c r="F16" s="48" t="s">
        <v>5</v>
      </c>
      <c r="G16" s="48" t="s">
        <v>6</v>
      </c>
      <c r="H16" s="48"/>
      <c r="I16" s="48"/>
      <c r="J16" s="48"/>
      <c r="K16" s="48"/>
      <c r="L16" s="48" t="s">
        <v>7</v>
      </c>
    </row>
    <row r="17" spans="1:12" ht="12.75">
      <c r="A17" s="51"/>
      <c r="B17" s="51"/>
      <c r="C17" s="51"/>
      <c r="D17" s="51"/>
      <c r="E17" s="48"/>
      <c r="F17" s="48"/>
      <c r="G17" s="48" t="s">
        <v>151</v>
      </c>
      <c r="H17" s="48" t="s">
        <v>8</v>
      </c>
      <c r="I17" s="48"/>
      <c r="J17" s="48"/>
      <c r="K17" s="48"/>
      <c r="L17" s="48"/>
    </row>
    <row r="18" spans="1:12" ht="12.75">
      <c r="A18" s="51"/>
      <c r="B18" s="51"/>
      <c r="C18" s="51"/>
      <c r="D18" s="51"/>
      <c r="E18" s="48"/>
      <c r="F18" s="48"/>
      <c r="G18" s="48"/>
      <c r="H18" s="48" t="s">
        <v>9</v>
      </c>
      <c r="I18" s="48" t="s">
        <v>10</v>
      </c>
      <c r="J18" s="48" t="s">
        <v>11</v>
      </c>
      <c r="K18" s="48" t="s">
        <v>12</v>
      </c>
      <c r="L18" s="48"/>
    </row>
    <row r="19" spans="1:12" ht="12.75">
      <c r="A19" s="51"/>
      <c r="B19" s="51"/>
      <c r="C19" s="51"/>
      <c r="D19" s="51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51"/>
      <c r="B20" s="51"/>
      <c r="C20" s="51"/>
      <c r="D20" s="51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</row>
    <row r="22" spans="1:12" ht="36">
      <c r="A22" s="36">
        <v>1</v>
      </c>
      <c r="B22" s="36" t="s">
        <v>14</v>
      </c>
      <c r="C22" s="36" t="s">
        <v>16</v>
      </c>
      <c r="D22" s="36" t="s">
        <v>62</v>
      </c>
      <c r="E22" s="44" t="s">
        <v>104</v>
      </c>
      <c r="F22" s="12">
        <v>41200</v>
      </c>
      <c r="G22" s="12">
        <v>41200</v>
      </c>
      <c r="H22" s="12">
        <v>41200</v>
      </c>
      <c r="I22" s="12"/>
      <c r="J22" s="12"/>
      <c r="K22" s="32"/>
      <c r="L22" s="42" t="s">
        <v>115</v>
      </c>
    </row>
    <row r="23" spans="1:12" ht="48">
      <c r="A23" s="36" t="s">
        <v>146</v>
      </c>
      <c r="B23" s="36" t="s">
        <v>14</v>
      </c>
      <c r="C23" s="36" t="s">
        <v>16</v>
      </c>
      <c r="D23" s="36" t="s">
        <v>62</v>
      </c>
      <c r="E23" s="33" t="s">
        <v>18</v>
      </c>
      <c r="F23" s="12">
        <v>363050</v>
      </c>
      <c r="G23" s="12">
        <v>363050</v>
      </c>
      <c r="H23" s="12">
        <v>86250</v>
      </c>
      <c r="I23" s="12">
        <v>276800</v>
      </c>
      <c r="J23" s="12"/>
      <c r="K23" s="32"/>
      <c r="L23" s="42" t="s">
        <v>115</v>
      </c>
    </row>
    <row r="24" spans="1:12" ht="60">
      <c r="A24" s="36" t="s">
        <v>50</v>
      </c>
      <c r="B24" s="36" t="s">
        <v>14</v>
      </c>
      <c r="C24" s="36" t="s">
        <v>16</v>
      </c>
      <c r="D24" s="36" t="s">
        <v>62</v>
      </c>
      <c r="E24" s="33" t="s">
        <v>63</v>
      </c>
      <c r="F24" s="12">
        <v>25000</v>
      </c>
      <c r="G24" s="12">
        <v>25000</v>
      </c>
      <c r="H24" s="12">
        <v>25000</v>
      </c>
      <c r="I24" s="12"/>
      <c r="J24" s="12"/>
      <c r="K24" s="32"/>
      <c r="L24" s="42" t="s">
        <v>115</v>
      </c>
    </row>
    <row r="25" spans="1:12" ht="48">
      <c r="A25" s="36" t="s">
        <v>51</v>
      </c>
      <c r="B25" s="36" t="s">
        <v>14</v>
      </c>
      <c r="C25" s="36" t="s">
        <v>16</v>
      </c>
      <c r="D25" s="36" t="s">
        <v>62</v>
      </c>
      <c r="E25" s="33" t="s">
        <v>105</v>
      </c>
      <c r="F25" s="12">
        <v>10000</v>
      </c>
      <c r="G25" s="12">
        <v>10000</v>
      </c>
      <c r="H25" s="12">
        <v>10000</v>
      </c>
      <c r="I25" s="12"/>
      <c r="J25" s="12"/>
      <c r="K25" s="32"/>
      <c r="L25" s="42" t="s">
        <v>115</v>
      </c>
    </row>
    <row r="26" spans="1:12" ht="48">
      <c r="A26" s="36" t="s">
        <v>60</v>
      </c>
      <c r="B26" s="36" t="s">
        <v>14</v>
      </c>
      <c r="C26" s="36" t="s">
        <v>64</v>
      </c>
      <c r="D26" s="36" t="s">
        <v>62</v>
      </c>
      <c r="E26" s="33" t="s">
        <v>65</v>
      </c>
      <c r="F26" s="12">
        <v>14000</v>
      </c>
      <c r="G26" s="12">
        <v>14000</v>
      </c>
      <c r="H26" s="12">
        <v>14000</v>
      </c>
      <c r="I26" s="12"/>
      <c r="J26" s="12"/>
      <c r="K26" s="32"/>
      <c r="L26" s="42" t="s">
        <v>115</v>
      </c>
    </row>
    <row r="27" spans="1:12" ht="36">
      <c r="A27" s="36" t="s">
        <v>52</v>
      </c>
      <c r="B27" s="36" t="s">
        <v>66</v>
      </c>
      <c r="C27" s="36" t="s">
        <v>67</v>
      </c>
      <c r="D27" s="36" t="s">
        <v>62</v>
      </c>
      <c r="E27" s="33" t="s">
        <v>144</v>
      </c>
      <c r="F27" s="12">
        <v>764924</v>
      </c>
      <c r="G27" s="12">
        <v>5490</v>
      </c>
      <c r="H27" s="12">
        <v>5490</v>
      </c>
      <c r="I27" s="12"/>
      <c r="J27" s="12"/>
      <c r="K27" s="32"/>
      <c r="L27" s="42" t="s">
        <v>115</v>
      </c>
    </row>
    <row r="28" spans="1:12" ht="36">
      <c r="A28" s="36" t="s">
        <v>53</v>
      </c>
      <c r="B28" s="36" t="s">
        <v>66</v>
      </c>
      <c r="C28" s="36" t="s">
        <v>67</v>
      </c>
      <c r="D28" s="36" t="s">
        <v>62</v>
      </c>
      <c r="E28" s="33" t="s">
        <v>149</v>
      </c>
      <c r="F28" s="12">
        <v>394000</v>
      </c>
      <c r="G28" s="12">
        <v>394000</v>
      </c>
      <c r="H28" s="12">
        <v>350000</v>
      </c>
      <c r="I28" s="12"/>
      <c r="J28" s="12">
        <v>44000</v>
      </c>
      <c r="K28" s="32"/>
      <c r="L28" s="42" t="s">
        <v>115</v>
      </c>
    </row>
    <row r="29" spans="1:12" ht="45">
      <c r="A29" s="37" t="s">
        <v>54</v>
      </c>
      <c r="B29" s="37" t="s">
        <v>66</v>
      </c>
      <c r="C29" s="37" t="s">
        <v>67</v>
      </c>
      <c r="D29" s="37" t="s">
        <v>62</v>
      </c>
      <c r="E29" s="34" t="s">
        <v>68</v>
      </c>
      <c r="F29" s="23">
        <v>20000</v>
      </c>
      <c r="G29" s="23">
        <v>20000</v>
      </c>
      <c r="H29" s="23">
        <v>20000</v>
      </c>
      <c r="I29" s="23"/>
      <c r="J29" s="23"/>
      <c r="K29" s="32"/>
      <c r="L29" s="42" t="s">
        <v>115</v>
      </c>
    </row>
    <row r="30" spans="1:12" ht="33.75">
      <c r="A30" s="36" t="s">
        <v>55</v>
      </c>
      <c r="B30" s="37" t="s">
        <v>66</v>
      </c>
      <c r="C30" s="37" t="s">
        <v>67</v>
      </c>
      <c r="D30" s="37" t="s">
        <v>69</v>
      </c>
      <c r="E30" s="33" t="s">
        <v>70</v>
      </c>
      <c r="F30" s="12">
        <v>13000</v>
      </c>
      <c r="G30" s="12">
        <v>13000</v>
      </c>
      <c r="H30" s="12">
        <v>13000</v>
      </c>
      <c r="I30" s="12"/>
      <c r="J30" s="12"/>
      <c r="K30" s="32"/>
      <c r="L30" s="42" t="s">
        <v>115</v>
      </c>
    </row>
    <row r="31" spans="1:12" ht="48">
      <c r="A31" s="36" t="s">
        <v>56</v>
      </c>
      <c r="B31" s="37" t="s">
        <v>66</v>
      </c>
      <c r="C31" s="37" t="s">
        <v>67</v>
      </c>
      <c r="D31" s="37" t="s">
        <v>62</v>
      </c>
      <c r="E31" s="33" t="s">
        <v>108</v>
      </c>
      <c r="F31" s="12">
        <v>10000</v>
      </c>
      <c r="G31" s="12">
        <v>10000</v>
      </c>
      <c r="H31" s="12">
        <v>10000</v>
      </c>
      <c r="I31" s="12"/>
      <c r="J31" s="12"/>
      <c r="K31" s="32"/>
      <c r="L31" s="42" t="s">
        <v>115</v>
      </c>
    </row>
    <row r="32" spans="1:12" ht="112.5">
      <c r="A32" s="38" t="s">
        <v>57</v>
      </c>
      <c r="B32" s="38" t="s">
        <v>66</v>
      </c>
      <c r="C32" s="38" t="s">
        <v>67</v>
      </c>
      <c r="D32" s="38" t="s">
        <v>62</v>
      </c>
      <c r="E32" s="35" t="s">
        <v>114</v>
      </c>
      <c r="F32" s="27">
        <v>30000</v>
      </c>
      <c r="G32" s="27">
        <v>30000</v>
      </c>
      <c r="H32" s="27">
        <v>30000</v>
      </c>
      <c r="I32" s="5"/>
      <c r="J32" s="5"/>
      <c r="K32" s="32"/>
      <c r="L32" s="46" t="s">
        <v>115</v>
      </c>
    </row>
    <row r="33" spans="1:12" ht="33.75">
      <c r="A33" s="38" t="s">
        <v>58</v>
      </c>
      <c r="B33" s="38" t="s">
        <v>153</v>
      </c>
      <c r="C33" s="38" t="s">
        <v>154</v>
      </c>
      <c r="D33" s="38" t="s">
        <v>69</v>
      </c>
      <c r="E33" s="35" t="s">
        <v>155</v>
      </c>
      <c r="F33" s="27">
        <v>2440</v>
      </c>
      <c r="G33" s="27">
        <v>2440</v>
      </c>
      <c r="H33" s="27">
        <v>2440</v>
      </c>
      <c r="I33" s="5"/>
      <c r="J33" s="5"/>
      <c r="K33" s="32"/>
      <c r="L33" s="42" t="s">
        <v>115</v>
      </c>
    </row>
    <row r="34" spans="1:12" ht="33.75">
      <c r="A34" s="38" t="s">
        <v>102</v>
      </c>
      <c r="B34" s="38" t="s">
        <v>153</v>
      </c>
      <c r="C34" s="38" t="s">
        <v>154</v>
      </c>
      <c r="D34" s="38" t="s">
        <v>69</v>
      </c>
      <c r="E34" s="35" t="s">
        <v>156</v>
      </c>
      <c r="F34" s="27">
        <v>6710</v>
      </c>
      <c r="G34" s="27">
        <v>6710</v>
      </c>
      <c r="H34" s="27">
        <v>6710</v>
      </c>
      <c r="I34" s="5"/>
      <c r="J34" s="5"/>
      <c r="K34" s="32"/>
      <c r="L34" s="42" t="s">
        <v>115</v>
      </c>
    </row>
    <row r="35" spans="1:12" ht="33.75">
      <c r="A35" s="47" t="s">
        <v>71</v>
      </c>
      <c r="B35" s="36" t="s">
        <v>76</v>
      </c>
      <c r="C35" s="36" t="s">
        <v>77</v>
      </c>
      <c r="D35" s="36" t="s">
        <v>62</v>
      </c>
      <c r="E35" s="33" t="s">
        <v>78</v>
      </c>
      <c r="F35" s="12">
        <v>35628</v>
      </c>
      <c r="G35" s="12">
        <v>35628</v>
      </c>
      <c r="H35" s="12">
        <v>35628</v>
      </c>
      <c r="I35" s="12"/>
      <c r="J35" s="12"/>
      <c r="K35" s="32"/>
      <c r="L35" s="42" t="s">
        <v>115</v>
      </c>
    </row>
    <row r="36" spans="1:12" ht="33.75">
      <c r="A36" s="47" t="s">
        <v>72</v>
      </c>
      <c r="B36" s="36" t="s">
        <v>76</v>
      </c>
      <c r="C36" s="36" t="s">
        <v>77</v>
      </c>
      <c r="D36" s="36" t="s">
        <v>69</v>
      </c>
      <c r="E36" s="33" t="s">
        <v>79</v>
      </c>
      <c r="F36" s="12">
        <v>5600</v>
      </c>
      <c r="G36" s="12">
        <v>5600</v>
      </c>
      <c r="H36" s="12">
        <v>5600</v>
      </c>
      <c r="I36" s="12"/>
      <c r="J36" s="12"/>
      <c r="K36" s="32"/>
      <c r="L36" s="42" t="s">
        <v>115</v>
      </c>
    </row>
    <row r="37" spans="1:12" ht="33.75">
      <c r="A37" s="47" t="s">
        <v>73</v>
      </c>
      <c r="B37" s="36" t="s">
        <v>76</v>
      </c>
      <c r="C37" s="36" t="s">
        <v>77</v>
      </c>
      <c r="D37" s="36" t="s">
        <v>69</v>
      </c>
      <c r="E37" s="33" t="s">
        <v>80</v>
      </c>
      <c r="F37" s="12">
        <v>15000</v>
      </c>
      <c r="G37" s="12">
        <v>15000</v>
      </c>
      <c r="H37" s="12">
        <v>15000</v>
      </c>
      <c r="I37" s="12"/>
      <c r="J37" s="12"/>
      <c r="K37" s="32"/>
      <c r="L37" s="42" t="s">
        <v>115</v>
      </c>
    </row>
    <row r="38" spans="1:12" ht="33.75">
      <c r="A38" s="47" t="s">
        <v>74</v>
      </c>
      <c r="B38" s="36" t="s">
        <v>76</v>
      </c>
      <c r="C38" s="36" t="s">
        <v>77</v>
      </c>
      <c r="D38" s="36" t="s">
        <v>69</v>
      </c>
      <c r="E38" s="33" t="s">
        <v>81</v>
      </c>
      <c r="F38" s="12">
        <v>6796</v>
      </c>
      <c r="G38" s="12">
        <v>6796</v>
      </c>
      <c r="H38" s="12">
        <v>6796</v>
      </c>
      <c r="I38" s="12"/>
      <c r="J38" s="12"/>
      <c r="K38" s="32"/>
      <c r="L38" s="42" t="s">
        <v>115</v>
      </c>
    </row>
    <row r="39" spans="1:12" ht="33.75">
      <c r="A39" s="47" t="s">
        <v>75</v>
      </c>
      <c r="B39" s="36" t="s">
        <v>76</v>
      </c>
      <c r="C39" s="36" t="s">
        <v>77</v>
      </c>
      <c r="D39" s="36" t="s">
        <v>69</v>
      </c>
      <c r="E39" s="33" t="s">
        <v>82</v>
      </c>
      <c r="F39" s="12">
        <v>8576</v>
      </c>
      <c r="G39" s="12">
        <v>8576</v>
      </c>
      <c r="H39" s="12">
        <v>8576</v>
      </c>
      <c r="I39" s="12"/>
      <c r="J39" s="12"/>
      <c r="K39" s="32"/>
      <c r="L39" s="42" t="s">
        <v>115</v>
      </c>
    </row>
    <row r="40" spans="1:12" ht="33.75">
      <c r="A40" s="47" t="s">
        <v>83</v>
      </c>
      <c r="B40" s="36" t="s">
        <v>76</v>
      </c>
      <c r="C40" s="36" t="s">
        <v>77</v>
      </c>
      <c r="D40" s="36" t="s">
        <v>69</v>
      </c>
      <c r="E40" s="33" t="s">
        <v>25</v>
      </c>
      <c r="F40" s="12">
        <v>24000</v>
      </c>
      <c r="G40" s="12">
        <v>24000</v>
      </c>
      <c r="H40" s="12">
        <v>24000</v>
      </c>
      <c r="I40" s="12"/>
      <c r="J40" s="12"/>
      <c r="K40" s="32"/>
      <c r="L40" s="42" t="s">
        <v>115</v>
      </c>
    </row>
    <row r="41" spans="1:12" ht="33.75">
      <c r="A41" s="47" t="s">
        <v>84</v>
      </c>
      <c r="B41" s="36" t="s">
        <v>76</v>
      </c>
      <c r="C41" s="36" t="s">
        <v>77</v>
      </c>
      <c r="D41" s="36" t="s">
        <v>69</v>
      </c>
      <c r="E41" s="33" t="s">
        <v>101</v>
      </c>
      <c r="F41" s="12">
        <v>22040</v>
      </c>
      <c r="G41" s="12">
        <v>9572</v>
      </c>
      <c r="H41" s="12">
        <v>9572</v>
      </c>
      <c r="I41" s="12"/>
      <c r="J41" s="12"/>
      <c r="K41" s="32"/>
      <c r="L41" s="42" t="s">
        <v>115</v>
      </c>
    </row>
    <row r="42" spans="1:12" ht="33.75">
      <c r="A42" s="47" t="s">
        <v>85</v>
      </c>
      <c r="B42" s="36" t="s">
        <v>76</v>
      </c>
      <c r="C42" s="36" t="s">
        <v>77</v>
      </c>
      <c r="D42" s="36" t="s">
        <v>69</v>
      </c>
      <c r="E42" s="33" t="s">
        <v>89</v>
      </c>
      <c r="F42" s="12">
        <v>7000</v>
      </c>
      <c r="G42" s="12">
        <v>7000</v>
      </c>
      <c r="H42" s="12">
        <v>7000</v>
      </c>
      <c r="I42" s="12"/>
      <c r="J42" s="12"/>
      <c r="K42" s="32"/>
      <c r="L42" s="42" t="s">
        <v>115</v>
      </c>
    </row>
    <row r="43" spans="1:12" ht="60">
      <c r="A43" s="47" t="s">
        <v>86</v>
      </c>
      <c r="B43" s="36" t="s">
        <v>111</v>
      </c>
      <c r="C43" s="36" t="s">
        <v>112</v>
      </c>
      <c r="D43" s="36" t="s">
        <v>62</v>
      </c>
      <c r="E43" s="33" t="s">
        <v>113</v>
      </c>
      <c r="F43" s="12">
        <v>70000</v>
      </c>
      <c r="G43" s="12">
        <v>70000</v>
      </c>
      <c r="H43" s="12">
        <v>70000</v>
      </c>
      <c r="I43" s="12"/>
      <c r="J43" s="12"/>
      <c r="K43" s="32"/>
      <c r="L43" s="42" t="s">
        <v>115</v>
      </c>
    </row>
    <row r="44" spans="1:12" ht="60">
      <c r="A44" s="47" t="s">
        <v>87</v>
      </c>
      <c r="B44" s="36" t="s">
        <v>111</v>
      </c>
      <c r="C44" s="36" t="s">
        <v>112</v>
      </c>
      <c r="D44" s="36" t="s">
        <v>69</v>
      </c>
      <c r="E44" s="33" t="s">
        <v>147</v>
      </c>
      <c r="F44" s="12">
        <v>20000</v>
      </c>
      <c r="G44" s="12">
        <v>20000</v>
      </c>
      <c r="H44" s="12">
        <v>20000</v>
      </c>
      <c r="I44" s="12"/>
      <c r="J44" s="12"/>
      <c r="K44" s="32"/>
      <c r="L44" s="42" t="s">
        <v>115</v>
      </c>
    </row>
    <row r="45" spans="1:12" ht="36">
      <c r="A45" s="47" t="s">
        <v>88</v>
      </c>
      <c r="B45" s="36" t="s">
        <v>138</v>
      </c>
      <c r="C45" s="36" t="s">
        <v>139</v>
      </c>
      <c r="D45" s="36" t="s">
        <v>69</v>
      </c>
      <c r="E45" s="33" t="s">
        <v>140</v>
      </c>
      <c r="F45" s="12">
        <v>21000</v>
      </c>
      <c r="G45" s="12">
        <v>21000</v>
      </c>
      <c r="H45" s="12">
        <v>21000</v>
      </c>
      <c r="I45" s="12"/>
      <c r="J45" s="12"/>
      <c r="K45" s="32"/>
      <c r="L45" s="42" t="s">
        <v>115</v>
      </c>
    </row>
    <row r="46" spans="1:12" ht="33.75">
      <c r="A46" s="47" t="s">
        <v>109</v>
      </c>
      <c r="B46" s="36" t="s">
        <v>90</v>
      </c>
      <c r="C46" s="36" t="s">
        <v>137</v>
      </c>
      <c r="D46" s="36" t="s">
        <v>69</v>
      </c>
      <c r="E46" s="33" t="s">
        <v>25</v>
      </c>
      <c r="F46" s="12">
        <v>8000</v>
      </c>
      <c r="G46" s="12">
        <v>8000</v>
      </c>
      <c r="H46" s="12">
        <v>8000</v>
      </c>
      <c r="I46" s="12"/>
      <c r="J46" s="12"/>
      <c r="K46" s="32"/>
      <c r="L46" s="42" t="s">
        <v>115</v>
      </c>
    </row>
    <row r="47" spans="1:12" ht="60">
      <c r="A47" s="47" t="s">
        <v>96</v>
      </c>
      <c r="B47" s="36" t="s">
        <v>90</v>
      </c>
      <c r="C47" s="36" t="s">
        <v>91</v>
      </c>
      <c r="D47" s="36" t="s">
        <v>69</v>
      </c>
      <c r="E47" s="33" t="s">
        <v>92</v>
      </c>
      <c r="F47" s="12">
        <v>6000</v>
      </c>
      <c r="G47" s="12">
        <v>6000</v>
      </c>
      <c r="H47" s="12">
        <v>6000</v>
      </c>
      <c r="I47" s="12"/>
      <c r="J47" s="12"/>
      <c r="K47" s="32"/>
      <c r="L47" s="42" t="s">
        <v>115</v>
      </c>
    </row>
    <row r="48" spans="1:12" ht="60">
      <c r="A48" s="47" t="s">
        <v>110</v>
      </c>
      <c r="B48" s="36" t="s">
        <v>90</v>
      </c>
      <c r="C48" s="36" t="s">
        <v>145</v>
      </c>
      <c r="D48" s="36" t="s">
        <v>69</v>
      </c>
      <c r="E48" s="33" t="s">
        <v>147</v>
      </c>
      <c r="F48" s="12">
        <v>20000</v>
      </c>
      <c r="G48" s="12">
        <v>20000</v>
      </c>
      <c r="H48" s="12"/>
      <c r="I48" s="12"/>
      <c r="J48" s="12">
        <v>20000</v>
      </c>
      <c r="K48" s="32"/>
      <c r="L48" s="42" t="s">
        <v>115</v>
      </c>
    </row>
    <row r="49" spans="1:12" ht="72">
      <c r="A49" s="47" t="s">
        <v>116</v>
      </c>
      <c r="B49" s="36" t="s">
        <v>93</v>
      </c>
      <c r="C49" s="36" t="s">
        <v>94</v>
      </c>
      <c r="D49" s="36" t="s">
        <v>62</v>
      </c>
      <c r="E49" s="33" t="s">
        <v>95</v>
      </c>
      <c r="F49" s="12">
        <v>70000</v>
      </c>
      <c r="G49" s="12">
        <v>70000</v>
      </c>
      <c r="H49" s="12">
        <v>70000</v>
      </c>
      <c r="I49" s="12"/>
      <c r="J49" s="12"/>
      <c r="K49" s="32"/>
      <c r="L49" s="42" t="s">
        <v>115</v>
      </c>
    </row>
    <row r="50" spans="1:12" ht="36">
      <c r="A50" s="47" t="s">
        <v>117</v>
      </c>
      <c r="B50" s="36" t="s">
        <v>93</v>
      </c>
      <c r="C50" s="36" t="s">
        <v>94</v>
      </c>
      <c r="D50" s="36" t="s">
        <v>62</v>
      </c>
      <c r="E50" s="33" t="s">
        <v>119</v>
      </c>
      <c r="F50" s="12">
        <v>20001</v>
      </c>
      <c r="G50" s="12">
        <v>20001</v>
      </c>
      <c r="H50" s="12">
        <v>20001</v>
      </c>
      <c r="I50" s="12"/>
      <c r="J50" s="12"/>
      <c r="K50" s="32"/>
      <c r="L50" s="42" t="s">
        <v>115</v>
      </c>
    </row>
    <row r="51" spans="1:12" ht="33.75">
      <c r="A51" s="47" t="s">
        <v>121</v>
      </c>
      <c r="B51" s="36" t="s">
        <v>93</v>
      </c>
      <c r="C51" s="36" t="s">
        <v>118</v>
      </c>
      <c r="D51" s="36" t="s">
        <v>62</v>
      </c>
      <c r="E51" s="33" t="s">
        <v>120</v>
      </c>
      <c r="F51" s="12">
        <v>45000</v>
      </c>
      <c r="G51" s="12">
        <v>45000</v>
      </c>
      <c r="H51" s="12">
        <v>45000</v>
      </c>
      <c r="I51" s="12"/>
      <c r="J51" s="12"/>
      <c r="K51" s="32"/>
      <c r="L51" s="42" t="s">
        <v>115</v>
      </c>
    </row>
    <row r="52" spans="1:12" ht="36">
      <c r="A52" s="47" t="s">
        <v>124</v>
      </c>
      <c r="B52" s="36" t="s">
        <v>93</v>
      </c>
      <c r="C52" s="36" t="s">
        <v>118</v>
      </c>
      <c r="D52" s="36" t="s">
        <v>62</v>
      </c>
      <c r="E52" s="33" t="s">
        <v>123</v>
      </c>
      <c r="F52" s="12">
        <v>15000</v>
      </c>
      <c r="G52" s="12">
        <v>15000</v>
      </c>
      <c r="H52" s="12">
        <v>15000</v>
      </c>
      <c r="I52" s="12"/>
      <c r="J52" s="12"/>
      <c r="K52" s="32"/>
      <c r="L52" s="42" t="s">
        <v>115</v>
      </c>
    </row>
    <row r="53" spans="1:12" ht="96">
      <c r="A53" s="47" t="s">
        <v>125</v>
      </c>
      <c r="B53" s="36" t="s">
        <v>93</v>
      </c>
      <c r="C53" s="36" t="s">
        <v>97</v>
      </c>
      <c r="D53" s="36" t="s">
        <v>62</v>
      </c>
      <c r="E53" s="33" t="s">
        <v>133</v>
      </c>
      <c r="F53" s="12">
        <v>227498</v>
      </c>
      <c r="G53" s="12">
        <v>227498</v>
      </c>
      <c r="H53" s="12">
        <v>227498</v>
      </c>
      <c r="I53" s="12"/>
      <c r="J53" s="12"/>
      <c r="K53" s="32"/>
      <c r="L53" s="42" t="s">
        <v>115</v>
      </c>
    </row>
    <row r="54" spans="1:12" ht="96">
      <c r="A54" s="47" t="s">
        <v>128</v>
      </c>
      <c r="B54" s="36" t="s">
        <v>93</v>
      </c>
      <c r="C54" s="36" t="s">
        <v>97</v>
      </c>
      <c r="D54" s="36" t="s">
        <v>135</v>
      </c>
      <c r="E54" s="33" t="s">
        <v>133</v>
      </c>
      <c r="F54" s="12">
        <v>857469</v>
      </c>
      <c r="G54" s="12">
        <v>857469</v>
      </c>
      <c r="H54" s="12"/>
      <c r="I54" s="12"/>
      <c r="J54" s="12">
        <v>857469</v>
      </c>
      <c r="K54" s="32"/>
      <c r="L54" s="42" t="s">
        <v>115</v>
      </c>
    </row>
    <row r="55" spans="1:12" ht="33.75">
      <c r="A55" s="47" t="s">
        <v>130</v>
      </c>
      <c r="B55" s="36" t="s">
        <v>93</v>
      </c>
      <c r="C55" s="36" t="s">
        <v>97</v>
      </c>
      <c r="D55" s="36" t="s">
        <v>62</v>
      </c>
      <c r="E55" s="33" t="s">
        <v>136</v>
      </c>
      <c r="F55" s="12">
        <v>430006</v>
      </c>
      <c r="G55" s="12">
        <v>200006</v>
      </c>
      <c r="H55" s="12">
        <v>200006</v>
      </c>
      <c r="I55" s="12"/>
      <c r="J55" s="12"/>
      <c r="K55" s="32"/>
      <c r="L55" s="42" t="s">
        <v>115</v>
      </c>
    </row>
    <row r="56" spans="1:12" ht="60">
      <c r="A56" s="47" t="s">
        <v>132</v>
      </c>
      <c r="B56" s="36" t="s">
        <v>93</v>
      </c>
      <c r="C56" s="36" t="s">
        <v>98</v>
      </c>
      <c r="D56" s="36" t="s">
        <v>62</v>
      </c>
      <c r="E56" s="33" t="s">
        <v>122</v>
      </c>
      <c r="F56" s="12">
        <v>439579</v>
      </c>
      <c r="G56" s="12">
        <v>439579</v>
      </c>
      <c r="H56" s="12">
        <v>137509</v>
      </c>
      <c r="I56" s="12"/>
      <c r="J56" s="12">
        <v>302070</v>
      </c>
      <c r="K56" s="32"/>
      <c r="L56" s="42" t="s">
        <v>115</v>
      </c>
    </row>
    <row r="57" spans="1:12" ht="33.75">
      <c r="A57" s="47" t="s">
        <v>134</v>
      </c>
      <c r="B57" s="36" t="s">
        <v>93</v>
      </c>
      <c r="C57" s="36" t="s">
        <v>98</v>
      </c>
      <c r="D57" s="36" t="s">
        <v>69</v>
      </c>
      <c r="E57" s="33" t="s">
        <v>107</v>
      </c>
      <c r="F57" s="12">
        <v>3000</v>
      </c>
      <c r="G57" s="12">
        <v>3000</v>
      </c>
      <c r="H57" s="12">
        <v>3000</v>
      </c>
      <c r="I57" s="12"/>
      <c r="J57" s="12"/>
      <c r="K57" s="32"/>
      <c r="L57" s="42" t="s">
        <v>115</v>
      </c>
    </row>
    <row r="58" spans="1:12" ht="33.75">
      <c r="A58" s="47" t="s">
        <v>141</v>
      </c>
      <c r="B58" s="36" t="s">
        <v>93</v>
      </c>
      <c r="C58" s="36" t="s">
        <v>98</v>
      </c>
      <c r="D58" s="36" t="s">
        <v>69</v>
      </c>
      <c r="E58" s="33" t="s">
        <v>127</v>
      </c>
      <c r="F58" s="12">
        <v>20000</v>
      </c>
      <c r="G58" s="12">
        <v>20000</v>
      </c>
      <c r="H58" s="12">
        <v>20000</v>
      </c>
      <c r="I58" s="12"/>
      <c r="J58" s="12"/>
      <c r="K58" s="32"/>
      <c r="L58" s="42" t="s">
        <v>115</v>
      </c>
    </row>
    <row r="59" spans="1:12" ht="36">
      <c r="A59" s="47" t="s">
        <v>142</v>
      </c>
      <c r="B59" s="36" t="s">
        <v>93</v>
      </c>
      <c r="C59" s="36" t="s">
        <v>98</v>
      </c>
      <c r="D59" s="36" t="s">
        <v>69</v>
      </c>
      <c r="E59" s="33" t="s">
        <v>126</v>
      </c>
      <c r="F59" s="12">
        <v>29000</v>
      </c>
      <c r="G59" s="12">
        <v>29000</v>
      </c>
      <c r="H59" s="12">
        <v>29000</v>
      </c>
      <c r="I59" s="12"/>
      <c r="J59" s="12"/>
      <c r="K59" s="32"/>
      <c r="L59" s="42" t="s">
        <v>115</v>
      </c>
    </row>
    <row r="60" spans="1:12" ht="36">
      <c r="A60" s="47" t="s">
        <v>143</v>
      </c>
      <c r="B60" s="36" t="s">
        <v>93</v>
      </c>
      <c r="C60" s="36" t="s">
        <v>98</v>
      </c>
      <c r="D60" s="36" t="s">
        <v>69</v>
      </c>
      <c r="E60" s="33" t="s">
        <v>129</v>
      </c>
      <c r="F60" s="12">
        <v>81674</v>
      </c>
      <c r="G60" s="12">
        <v>81674</v>
      </c>
      <c r="H60" s="12">
        <v>81674</v>
      </c>
      <c r="I60" s="12"/>
      <c r="J60" s="12"/>
      <c r="K60" s="32"/>
      <c r="L60" s="42" t="s">
        <v>115</v>
      </c>
    </row>
    <row r="61" spans="1:12" ht="33.75">
      <c r="A61" s="47" t="s">
        <v>148</v>
      </c>
      <c r="B61" s="36" t="s">
        <v>93</v>
      </c>
      <c r="C61" s="36" t="s">
        <v>98</v>
      </c>
      <c r="D61" s="36" t="s">
        <v>69</v>
      </c>
      <c r="E61" s="33" t="s">
        <v>152</v>
      </c>
      <c r="F61" s="12">
        <v>16000</v>
      </c>
      <c r="G61" s="12">
        <v>16000</v>
      </c>
      <c r="H61" s="12">
        <v>16000</v>
      </c>
      <c r="I61" s="12"/>
      <c r="J61" s="12"/>
      <c r="K61" s="32"/>
      <c r="L61" s="42" t="s">
        <v>115</v>
      </c>
    </row>
    <row r="62" spans="1:12" ht="36">
      <c r="A62" s="47" t="s">
        <v>150</v>
      </c>
      <c r="B62" s="36" t="s">
        <v>99</v>
      </c>
      <c r="C62" s="36" t="s">
        <v>100</v>
      </c>
      <c r="D62" s="36" t="s">
        <v>62</v>
      </c>
      <c r="E62" s="33" t="s">
        <v>131</v>
      </c>
      <c r="F62" s="12">
        <v>80045</v>
      </c>
      <c r="G62" s="12">
        <v>80045</v>
      </c>
      <c r="H62" s="12"/>
      <c r="I62" s="12"/>
      <c r="J62" s="12">
        <v>80045</v>
      </c>
      <c r="K62" s="32"/>
      <c r="L62" s="42" t="s">
        <v>115</v>
      </c>
    </row>
    <row r="63" spans="1:12" ht="36">
      <c r="A63" s="47" t="s">
        <v>157</v>
      </c>
      <c r="B63" s="36" t="s">
        <v>99</v>
      </c>
      <c r="C63" s="36" t="s">
        <v>100</v>
      </c>
      <c r="D63" s="36" t="s">
        <v>69</v>
      </c>
      <c r="E63" s="33" t="s">
        <v>131</v>
      </c>
      <c r="F63" s="12">
        <v>219955</v>
      </c>
      <c r="G63" s="12">
        <v>219955</v>
      </c>
      <c r="H63" s="12"/>
      <c r="I63" s="12"/>
      <c r="J63" s="12">
        <v>219955</v>
      </c>
      <c r="K63" s="32"/>
      <c r="L63" s="42" t="s">
        <v>115</v>
      </c>
    </row>
    <row r="64" spans="1:12" ht="60">
      <c r="A64" s="47" t="s">
        <v>158</v>
      </c>
      <c r="B64" s="36" t="s">
        <v>99</v>
      </c>
      <c r="C64" s="36" t="s">
        <v>100</v>
      </c>
      <c r="D64" s="36" t="s">
        <v>62</v>
      </c>
      <c r="E64" s="33" t="s">
        <v>103</v>
      </c>
      <c r="F64" s="12">
        <v>10736445</v>
      </c>
      <c r="G64" s="12">
        <v>150000</v>
      </c>
      <c r="H64" s="12">
        <v>150000</v>
      </c>
      <c r="I64" s="12"/>
      <c r="J64" s="12"/>
      <c r="K64" s="32"/>
      <c r="L64" s="42" t="s">
        <v>115</v>
      </c>
    </row>
    <row r="65" spans="1:12" ht="12.75">
      <c r="A65" s="39" t="s">
        <v>59</v>
      </c>
      <c r="B65" s="40"/>
      <c r="C65" s="40"/>
      <c r="D65" s="40"/>
      <c r="E65" s="41"/>
      <c r="F65" s="5">
        <f>SUM(F22:F64)</f>
        <v>15254636</v>
      </c>
      <c r="G65" s="5">
        <f>SUM(G22:G64)</f>
        <v>3666289</v>
      </c>
      <c r="H65" s="5">
        <f>SUM(H22:H64)</f>
        <v>1865950</v>
      </c>
      <c r="I65" s="5">
        <f>SUM(I22:I64)</f>
        <v>276800</v>
      </c>
      <c r="J65" s="5">
        <f>SUM(J22:J64)</f>
        <v>1523539</v>
      </c>
      <c r="K65" s="32"/>
      <c r="L65" s="32"/>
    </row>
  </sheetData>
  <sheetProtection/>
  <mergeCells count="15">
    <mergeCell ref="A16:A20"/>
    <mergeCell ref="B16:B20"/>
    <mergeCell ref="C16:C20"/>
    <mergeCell ref="D16:D20"/>
    <mergeCell ref="F16:F20"/>
    <mergeCell ref="H17:K17"/>
    <mergeCell ref="H18:H20"/>
    <mergeCell ref="I18:I20"/>
    <mergeCell ref="J18:J20"/>
    <mergeCell ref="K18:K20"/>
    <mergeCell ref="E16:E20"/>
    <mergeCell ref="F2:Q2"/>
    <mergeCell ref="G16:K16"/>
    <mergeCell ref="L16:L20"/>
    <mergeCell ref="G17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1"/>
  <sheetViews>
    <sheetView zoomScalePageLayoutView="0" workbookViewId="0" topLeftCell="A1">
      <selection activeCell="A6" sqref="A6:I41"/>
    </sheetView>
  </sheetViews>
  <sheetFormatPr defaultColWidth="9.140625" defaultRowHeight="12.75"/>
  <sheetData>
    <row r="6" spans="1:9" ht="33.75">
      <c r="A6" s="2">
        <v>1</v>
      </c>
      <c r="B6" s="3" t="s">
        <v>13</v>
      </c>
      <c r="C6" s="4" t="s">
        <v>14</v>
      </c>
      <c r="D6" s="2"/>
      <c r="E6" s="2"/>
      <c r="F6" s="5">
        <f>SUM(F7)</f>
        <v>763000</v>
      </c>
      <c r="G6" s="5">
        <f>SUM(G7,J47)</f>
        <v>223000</v>
      </c>
      <c r="H6" s="5">
        <f>SUM(H7)</f>
        <v>540000</v>
      </c>
      <c r="I6" s="5"/>
    </row>
    <row r="7" spans="1:9" ht="56.25">
      <c r="A7" s="6"/>
      <c r="B7" s="7" t="s">
        <v>15</v>
      </c>
      <c r="C7" s="6"/>
      <c r="D7" s="8" t="s">
        <v>16</v>
      </c>
      <c r="E7" s="6"/>
      <c r="F7" s="9">
        <f>SUM(F8:F11)</f>
        <v>763000</v>
      </c>
      <c r="G7" s="9">
        <f>SUM(G8:G11)</f>
        <v>223000</v>
      </c>
      <c r="H7" s="9">
        <f>SUM(H8:H11)</f>
        <v>540000</v>
      </c>
      <c r="I7" s="9"/>
    </row>
    <row r="8" spans="1:9" ht="84">
      <c r="A8" s="10"/>
      <c r="B8" s="11" t="s">
        <v>17</v>
      </c>
      <c r="C8" s="10"/>
      <c r="D8" s="10"/>
      <c r="E8" s="10">
        <v>6050</v>
      </c>
      <c r="F8" s="12">
        <v>70000</v>
      </c>
      <c r="G8" s="12">
        <v>70000</v>
      </c>
      <c r="H8" s="12"/>
      <c r="I8" s="12"/>
    </row>
    <row r="9" spans="1:9" ht="72">
      <c r="A9" s="10"/>
      <c r="B9" s="11" t="s">
        <v>18</v>
      </c>
      <c r="C9" s="10"/>
      <c r="D9" s="10"/>
      <c r="E9" s="10">
        <v>6050</v>
      </c>
      <c r="F9" s="12">
        <v>675000</v>
      </c>
      <c r="G9" s="12">
        <v>135000</v>
      </c>
      <c r="H9" s="12">
        <v>540000</v>
      </c>
      <c r="I9" s="12"/>
    </row>
    <row r="10" spans="1:9" ht="60">
      <c r="A10" s="10"/>
      <c r="B10" s="11" t="s">
        <v>19</v>
      </c>
      <c r="C10" s="10"/>
      <c r="D10" s="10"/>
      <c r="E10" s="10">
        <v>6050</v>
      </c>
      <c r="F10" s="12">
        <v>8000</v>
      </c>
      <c r="G10" s="12">
        <v>8000</v>
      </c>
      <c r="H10" s="12"/>
      <c r="I10" s="12"/>
    </row>
    <row r="11" spans="1:9" ht="96">
      <c r="A11" s="10"/>
      <c r="B11" s="11" t="s">
        <v>20</v>
      </c>
      <c r="C11" s="10"/>
      <c r="D11" s="10"/>
      <c r="E11" s="10">
        <v>6060</v>
      </c>
      <c r="F11" s="12">
        <v>10000</v>
      </c>
      <c r="G11" s="12">
        <v>10000</v>
      </c>
      <c r="H11" s="12"/>
      <c r="I11" s="12"/>
    </row>
    <row r="12" spans="1:9" ht="24">
      <c r="A12" s="13">
        <v>2</v>
      </c>
      <c r="B12" s="14" t="s">
        <v>21</v>
      </c>
      <c r="C12" s="13">
        <v>600</v>
      </c>
      <c r="D12" s="13"/>
      <c r="E12" s="13"/>
      <c r="F12" s="15">
        <f>SUM(F13)</f>
        <v>7000</v>
      </c>
      <c r="G12" s="15">
        <f>SUM(G13)</f>
        <v>7000</v>
      </c>
      <c r="H12" s="15"/>
      <c r="I12" s="15"/>
    </row>
    <row r="13" spans="1:9" ht="12.75">
      <c r="A13" s="16"/>
      <c r="B13" s="17"/>
      <c r="C13" s="16"/>
      <c r="D13" s="16">
        <v>60016</v>
      </c>
      <c r="E13" s="16"/>
      <c r="F13" s="18">
        <f>SUM(F14)</f>
        <v>7000</v>
      </c>
      <c r="G13" s="18">
        <f>SUM(G14)</f>
        <v>7000</v>
      </c>
      <c r="H13" s="18"/>
      <c r="I13" s="18"/>
    </row>
    <row r="14" spans="1:9" ht="24">
      <c r="A14" s="10"/>
      <c r="B14" s="11" t="s">
        <v>22</v>
      </c>
      <c r="C14" s="10"/>
      <c r="D14" s="10"/>
      <c r="E14" s="10">
        <v>6060</v>
      </c>
      <c r="F14" s="12">
        <v>7000</v>
      </c>
      <c r="G14" s="12">
        <v>7000</v>
      </c>
      <c r="H14" s="12"/>
      <c r="I14" s="12"/>
    </row>
    <row r="15" spans="1:9" ht="33.75">
      <c r="A15" s="2">
        <v>3</v>
      </c>
      <c r="B15" s="19" t="s">
        <v>23</v>
      </c>
      <c r="C15" s="2">
        <v>750</v>
      </c>
      <c r="D15" s="2"/>
      <c r="E15" s="2"/>
      <c r="F15" s="5">
        <f>SUM(F16)</f>
        <v>115100</v>
      </c>
      <c r="G15" s="5">
        <f>SUM(F16)</f>
        <v>115100</v>
      </c>
      <c r="H15" s="5"/>
      <c r="I15" s="5"/>
    </row>
    <row r="16" spans="1:9" ht="22.5">
      <c r="A16" s="6"/>
      <c r="B16" s="20" t="s">
        <v>24</v>
      </c>
      <c r="C16" s="6"/>
      <c r="D16" s="6">
        <v>75023</v>
      </c>
      <c r="E16" s="6"/>
      <c r="F16" s="9">
        <f>SUM(F17:F23)</f>
        <v>115100</v>
      </c>
      <c r="G16" s="9">
        <f>SUM(G17:G23)</f>
        <v>115100</v>
      </c>
      <c r="H16" s="9"/>
      <c r="I16" s="9"/>
    </row>
    <row r="17" spans="1:9" ht="45">
      <c r="A17" s="21"/>
      <c r="B17" s="22" t="s">
        <v>25</v>
      </c>
      <c r="C17" s="21"/>
      <c r="D17" s="21"/>
      <c r="E17" s="21">
        <v>6060</v>
      </c>
      <c r="F17" s="23">
        <v>43000</v>
      </c>
      <c r="G17" s="23">
        <v>43000</v>
      </c>
      <c r="H17" s="23"/>
      <c r="I17" s="23"/>
    </row>
    <row r="18" spans="1:9" ht="60">
      <c r="A18" s="10"/>
      <c r="B18" s="11" t="s">
        <v>26</v>
      </c>
      <c r="C18" s="10"/>
      <c r="D18" s="10"/>
      <c r="E18" s="10">
        <v>6060</v>
      </c>
      <c r="F18" s="12">
        <v>40000</v>
      </c>
      <c r="G18" s="12">
        <v>40000</v>
      </c>
      <c r="H18" s="12"/>
      <c r="I18" s="12"/>
    </row>
    <row r="19" spans="1:9" ht="72">
      <c r="A19" s="10"/>
      <c r="B19" s="11" t="s">
        <v>27</v>
      </c>
      <c r="C19" s="10"/>
      <c r="D19" s="10"/>
      <c r="E19" s="10">
        <v>6060</v>
      </c>
      <c r="F19" s="12">
        <v>9000</v>
      </c>
      <c r="G19" s="12">
        <v>9000</v>
      </c>
      <c r="H19" s="12"/>
      <c r="I19" s="12"/>
    </row>
    <row r="20" spans="1:9" ht="48">
      <c r="A20" s="10"/>
      <c r="B20" s="11" t="s">
        <v>28</v>
      </c>
      <c r="C20" s="10"/>
      <c r="D20" s="10"/>
      <c r="E20" s="10">
        <v>6060</v>
      </c>
      <c r="F20" s="12">
        <v>6000</v>
      </c>
      <c r="G20" s="12">
        <v>6000</v>
      </c>
      <c r="H20" s="12"/>
      <c r="I20" s="12"/>
    </row>
    <row r="21" spans="1:9" ht="24">
      <c r="A21" s="10"/>
      <c r="B21" s="11" t="s">
        <v>29</v>
      </c>
      <c r="C21" s="10"/>
      <c r="D21" s="10"/>
      <c r="E21" s="10">
        <v>6060</v>
      </c>
      <c r="F21" s="12">
        <v>7500</v>
      </c>
      <c r="G21" s="12">
        <v>7500</v>
      </c>
      <c r="H21" s="12"/>
      <c r="I21" s="12"/>
    </row>
    <row r="22" spans="1:9" ht="36">
      <c r="A22" s="10"/>
      <c r="B22" s="11" t="s">
        <v>30</v>
      </c>
      <c r="C22" s="10"/>
      <c r="D22" s="10"/>
      <c r="E22" s="10">
        <v>6060</v>
      </c>
      <c r="F22" s="12">
        <v>4000</v>
      </c>
      <c r="G22" s="12">
        <v>4000</v>
      </c>
      <c r="H22" s="12"/>
      <c r="I22" s="12"/>
    </row>
    <row r="23" spans="1:9" ht="72">
      <c r="A23" s="10"/>
      <c r="B23" s="11" t="s">
        <v>31</v>
      </c>
      <c r="C23" s="10"/>
      <c r="D23" s="10"/>
      <c r="E23" s="10">
        <v>6060</v>
      </c>
      <c r="F23" s="12">
        <v>5600</v>
      </c>
      <c r="G23" s="12">
        <v>5600</v>
      </c>
      <c r="H23" s="12"/>
      <c r="I23" s="12"/>
    </row>
    <row r="24" spans="1:9" ht="33.75">
      <c r="A24" s="2">
        <v>4</v>
      </c>
      <c r="B24" s="19" t="s">
        <v>32</v>
      </c>
      <c r="C24" s="2">
        <v>801</v>
      </c>
      <c r="D24" s="2"/>
      <c r="E24" s="2"/>
      <c r="F24" s="5">
        <f>SUM(F25,F27)</f>
        <v>116000</v>
      </c>
      <c r="G24" s="5">
        <f>SUM(G25,G27)</f>
        <v>116000</v>
      </c>
      <c r="H24" s="5"/>
      <c r="I24" s="5"/>
    </row>
    <row r="25" spans="1:9" ht="33.75">
      <c r="A25" s="24"/>
      <c r="B25" s="20" t="s">
        <v>33</v>
      </c>
      <c r="C25" s="24"/>
      <c r="D25" s="6">
        <v>80101</v>
      </c>
      <c r="E25" s="24"/>
      <c r="F25" s="9">
        <f>SUM(F26)</f>
        <v>36000</v>
      </c>
      <c r="G25" s="9">
        <f>SUM(G26)</f>
        <v>36000</v>
      </c>
      <c r="H25" s="25"/>
      <c r="I25" s="25"/>
    </row>
    <row r="26" spans="1:9" ht="78.75">
      <c r="A26" s="2"/>
      <c r="B26" s="26" t="s">
        <v>34</v>
      </c>
      <c r="C26" s="2"/>
      <c r="D26" s="2"/>
      <c r="E26" s="2"/>
      <c r="F26" s="27">
        <v>36000</v>
      </c>
      <c r="G26" s="27">
        <v>36000</v>
      </c>
      <c r="H26" s="5"/>
      <c r="I26" s="5"/>
    </row>
    <row r="27" spans="1:9" ht="12.75">
      <c r="A27" s="6"/>
      <c r="B27" s="20" t="s">
        <v>35</v>
      </c>
      <c r="C27" s="6"/>
      <c r="D27" s="6">
        <v>80110</v>
      </c>
      <c r="E27" s="6"/>
      <c r="F27" s="9">
        <f>SUM(F28)</f>
        <v>80000</v>
      </c>
      <c r="G27" s="9">
        <f>SUM(G28)</f>
        <v>80000</v>
      </c>
      <c r="H27" s="9"/>
      <c r="I27" s="9"/>
    </row>
    <row r="28" spans="1:9" ht="72">
      <c r="A28" s="10"/>
      <c r="B28" s="11" t="s">
        <v>36</v>
      </c>
      <c r="C28" s="10"/>
      <c r="D28" s="10"/>
      <c r="E28" s="10">
        <v>6050</v>
      </c>
      <c r="F28" s="12">
        <v>80000</v>
      </c>
      <c r="G28" s="12">
        <v>80000</v>
      </c>
      <c r="H28" s="12"/>
      <c r="I28" s="12"/>
    </row>
    <row r="29" spans="1:9" ht="78.75">
      <c r="A29" s="2">
        <v>5</v>
      </c>
      <c r="B29" s="19" t="s">
        <v>37</v>
      </c>
      <c r="C29" s="2">
        <v>900</v>
      </c>
      <c r="D29" s="2"/>
      <c r="E29" s="2"/>
      <c r="F29" s="5">
        <f>SUM(F30,F35)</f>
        <v>3050500</v>
      </c>
      <c r="G29" s="5">
        <f>SUM(G30,G35)</f>
        <v>670500</v>
      </c>
      <c r="H29" s="5">
        <f>SUM(H30,H35)</f>
        <v>2380000</v>
      </c>
      <c r="I29" s="5">
        <f>SUM(I35)</f>
        <v>0</v>
      </c>
    </row>
    <row r="30" spans="1:9" ht="45">
      <c r="A30" s="6"/>
      <c r="B30" s="20" t="s">
        <v>38</v>
      </c>
      <c r="C30" s="6"/>
      <c r="D30" s="6">
        <v>90001</v>
      </c>
      <c r="E30" s="6"/>
      <c r="F30" s="9">
        <f>SUM(F31:F34)</f>
        <v>1950500</v>
      </c>
      <c r="G30" s="9">
        <f>SUM(G31:G34)</f>
        <v>450500</v>
      </c>
      <c r="H30" s="9">
        <f>SUM(H31:H34)</f>
        <v>1500000</v>
      </c>
      <c r="I30" s="9"/>
    </row>
    <row r="31" spans="1:9" ht="108">
      <c r="A31" s="10"/>
      <c r="B31" s="11" t="s">
        <v>39</v>
      </c>
      <c r="C31" s="10"/>
      <c r="D31" s="10"/>
      <c r="E31" s="10">
        <v>6050</v>
      </c>
      <c r="F31" s="12">
        <v>1900000</v>
      </c>
      <c r="G31" s="12">
        <v>400000</v>
      </c>
      <c r="H31" s="12">
        <v>1500000</v>
      </c>
      <c r="I31" s="12"/>
    </row>
    <row r="32" spans="1:9" ht="132">
      <c r="A32" s="10"/>
      <c r="B32" s="11" t="s">
        <v>40</v>
      </c>
      <c r="C32" s="10"/>
      <c r="D32" s="10"/>
      <c r="E32" s="10">
        <v>6050</v>
      </c>
      <c r="F32" s="12">
        <v>12000</v>
      </c>
      <c r="G32" s="12">
        <v>12000</v>
      </c>
      <c r="H32" s="12"/>
      <c r="I32" s="12"/>
    </row>
    <row r="33" spans="1:9" ht="24">
      <c r="A33" s="10"/>
      <c r="B33" s="11" t="s">
        <v>41</v>
      </c>
      <c r="C33" s="10"/>
      <c r="D33" s="10"/>
      <c r="E33" s="10">
        <v>6060</v>
      </c>
      <c r="F33" s="12">
        <v>5500</v>
      </c>
      <c r="G33" s="12">
        <v>5500</v>
      </c>
      <c r="H33" s="12"/>
      <c r="I33" s="12"/>
    </row>
    <row r="34" spans="1:9" ht="72">
      <c r="A34" s="10"/>
      <c r="B34" s="11" t="s">
        <v>42</v>
      </c>
      <c r="C34" s="10"/>
      <c r="D34" s="10"/>
      <c r="E34" s="10">
        <v>6060</v>
      </c>
      <c r="F34" s="12">
        <v>33000</v>
      </c>
      <c r="G34" s="12">
        <v>33000</v>
      </c>
      <c r="H34" s="12"/>
      <c r="I34" s="12"/>
    </row>
    <row r="35" spans="1:9" ht="56.25">
      <c r="A35" s="6"/>
      <c r="B35" s="20" t="s">
        <v>43</v>
      </c>
      <c r="C35" s="6"/>
      <c r="D35" s="6">
        <v>90078</v>
      </c>
      <c r="E35" s="6"/>
      <c r="F35" s="9">
        <f>SUM(F36:F37)</f>
        <v>1100000</v>
      </c>
      <c r="G35" s="9">
        <f>SUM(G36:G37)</f>
        <v>220000</v>
      </c>
      <c r="H35" s="9">
        <f>SUM(H36:H37)</f>
        <v>880000</v>
      </c>
      <c r="I35" s="9">
        <f>SUM(I36:I37)</f>
        <v>0</v>
      </c>
    </row>
    <row r="36" spans="1:9" ht="96">
      <c r="A36" s="28"/>
      <c r="B36" s="29" t="s">
        <v>44</v>
      </c>
      <c r="C36" s="28"/>
      <c r="D36" s="28"/>
      <c r="E36" s="28">
        <v>6050</v>
      </c>
      <c r="F36" s="30">
        <v>250000</v>
      </c>
      <c r="G36" s="30">
        <v>50000</v>
      </c>
      <c r="H36" s="30">
        <v>200000</v>
      </c>
      <c r="I36" s="30">
        <v>0</v>
      </c>
    </row>
    <row r="37" spans="1:9" ht="72">
      <c r="A37" s="28"/>
      <c r="B37" s="29" t="s">
        <v>45</v>
      </c>
      <c r="C37" s="28"/>
      <c r="D37" s="28"/>
      <c r="E37" s="28">
        <v>6050</v>
      </c>
      <c r="F37" s="30">
        <v>850000</v>
      </c>
      <c r="G37" s="30">
        <v>170000</v>
      </c>
      <c r="H37" s="30">
        <v>680000</v>
      </c>
      <c r="I37" s="30">
        <v>0</v>
      </c>
    </row>
    <row r="38" spans="1:9" ht="36">
      <c r="A38" s="13">
        <v>6</v>
      </c>
      <c r="B38" s="14" t="s">
        <v>46</v>
      </c>
      <c r="C38" s="13"/>
      <c r="D38" s="13">
        <v>92695</v>
      </c>
      <c r="E38" s="13"/>
      <c r="F38" s="15">
        <f>SUM(F39)</f>
        <v>800000</v>
      </c>
      <c r="G38" s="15">
        <f>SUM(G39)</f>
        <v>30000</v>
      </c>
      <c r="H38" s="15">
        <f>SUM(H39)</f>
        <v>0</v>
      </c>
      <c r="I38" s="15">
        <f>SUM(I39)</f>
        <v>770000</v>
      </c>
    </row>
    <row r="39" spans="1:9" ht="36">
      <c r="A39" s="16"/>
      <c r="B39" s="17" t="s">
        <v>47</v>
      </c>
      <c r="C39" s="16"/>
      <c r="D39" s="16"/>
      <c r="E39" s="16"/>
      <c r="F39" s="18">
        <f>SUM(F40)</f>
        <v>800000</v>
      </c>
      <c r="G39" s="18">
        <f>SUM(G40)</f>
        <v>30000</v>
      </c>
      <c r="H39" s="18"/>
      <c r="I39" s="18">
        <f>SUM(I40)</f>
        <v>770000</v>
      </c>
    </row>
    <row r="40" spans="1:9" ht="60">
      <c r="A40" s="28"/>
      <c r="B40" s="29" t="s">
        <v>48</v>
      </c>
      <c r="C40" s="28"/>
      <c r="D40" s="28"/>
      <c r="E40" s="28">
        <v>6050</v>
      </c>
      <c r="F40" s="30">
        <v>800000</v>
      </c>
      <c r="G40" s="30">
        <v>30000</v>
      </c>
      <c r="H40" s="30"/>
      <c r="I40" s="30">
        <v>770000</v>
      </c>
    </row>
    <row r="41" spans="1:9" ht="12.75">
      <c r="A41" s="2"/>
      <c r="B41" s="31" t="s">
        <v>49</v>
      </c>
      <c r="C41" s="2"/>
      <c r="D41" s="2"/>
      <c r="E41" s="2"/>
      <c r="F41" s="5">
        <f>SUM(F6,F12,F15,F24,F29,F38)</f>
        <v>4851600</v>
      </c>
      <c r="G41" s="5">
        <f>SUM(G6,G12,G15,G24,G29,G38)</f>
        <v>1161600</v>
      </c>
      <c r="H41" s="5">
        <f>SUM(H6,H29)</f>
        <v>2920000</v>
      </c>
      <c r="I41" s="5">
        <f>SUM(I29,I38)</f>
        <v>770000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UMiG Dobrzyń</cp:lastModifiedBy>
  <cp:lastPrinted>2008-11-20T11:24:27Z</cp:lastPrinted>
  <dcterms:created xsi:type="dcterms:W3CDTF">2007-02-12T07:42:25Z</dcterms:created>
  <dcterms:modified xsi:type="dcterms:W3CDTF">2009-01-06T11:42:21Z</dcterms:modified>
  <cp:category/>
  <cp:version/>
  <cp:contentType/>
  <cp:contentStatus/>
</cp:coreProperties>
</file>